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1 - ACER CART\01 Executive Meetings\06 Post AGM 2022\"/>
    </mc:Choice>
  </mc:AlternateContent>
  <xr:revisionPtr revIDLastSave="0" documentId="13_ncr:1_{64409F3C-01C0-4EEE-A680-AFC66E54F3FD}" xr6:coauthVersionLast="47" xr6:coauthVersionMax="47" xr10:uidLastSave="{00000000-0000-0000-0000-000000000000}"/>
  <bookViews>
    <workbookView xWindow="3114" yWindow="2568" windowWidth="19926" windowHeight="11232" xr2:uid="{E62B7399-3F24-415C-8FE2-06D1CAB203C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1" l="1"/>
  <c r="H24" i="1"/>
  <c r="H17" i="1"/>
  <c r="C53" i="1"/>
  <c r="D11" i="1"/>
  <c r="C47" i="1"/>
  <c r="C41" i="1"/>
  <c r="C34" i="1"/>
  <c r="C27" i="1"/>
  <c r="D20" i="1"/>
  <c r="D15" i="1"/>
  <c r="E15" i="1" s="1"/>
  <c r="D10" i="1"/>
  <c r="D9" i="1"/>
  <c r="D8" i="1"/>
  <c r="D7" i="1"/>
  <c r="D6" i="1"/>
  <c r="D5" i="1"/>
  <c r="D13" i="1" l="1"/>
  <c r="E13" i="1" s="1"/>
  <c r="E49" i="1" s="1"/>
  <c r="E55" i="1" s="1"/>
</calcChain>
</file>

<file path=xl/sharedStrings.xml><?xml version="1.0" encoding="utf-8"?>
<sst xmlns="http://schemas.openxmlformats.org/spreadsheetml/2006/main" count="58" uniqueCount="40">
  <si>
    <t>Gerry</t>
  </si>
  <si>
    <t>Martin</t>
  </si>
  <si>
    <t>Martha</t>
  </si>
  <si>
    <t>Marilyn</t>
  </si>
  <si>
    <t>Bill</t>
  </si>
  <si>
    <t>Roger</t>
  </si>
  <si>
    <t>Rooms</t>
  </si>
  <si>
    <t>Nights</t>
  </si>
  <si>
    <t>per night</t>
  </si>
  <si>
    <t>total</t>
  </si>
  <si>
    <t>Total</t>
  </si>
  <si>
    <t>Parking</t>
  </si>
  <si>
    <t>Food</t>
  </si>
  <si>
    <t>Conf Room</t>
  </si>
  <si>
    <t>Thursday</t>
  </si>
  <si>
    <t>Friday</t>
  </si>
  <si>
    <t>Lunch</t>
  </si>
  <si>
    <t>hst</t>
  </si>
  <si>
    <t>tips</t>
  </si>
  <si>
    <t>Banquet</t>
  </si>
  <si>
    <t>Drinks</t>
  </si>
  <si>
    <t>Pre-dinner</t>
  </si>
  <si>
    <t>Wine</t>
  </si>
  <si>
    <t>Sue</t>
  </si>
  <si>
    <t>Total Hotel</t>
  </si>
  <si>
    <t>Deposits</t>
  </si>
  <si>
    <t>April 2021</t>
  </si>
  <si>
    <t>April 2022</t>
  </si>
  <si>
    <t>outstanding</t>
  </si>
  <si>
    <t>Other expenses</t>
  </si>
  <si>
    <t>Audio</t>
  </si>
  <si>
    <t>Give aways</t>
  </si>
  <si>
    <t>Speaker</t>
  </si>
  <si>
    <t>Printing</t>
  </si>
  <si>
    <t>Binders</t>
  </si>
  <si>
    <t>Suite  admin</t>
  </si>
  <si>
    <t>Hotel</t>
  </si>
  <si>
    <t>Expenses</t>
  </si>
  <si>
    <t xml:space="preserve">Total cost </t>
  </si>
  <si>
    <t>AGM2022 FINANCIAL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</si>
</sst>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.00_)\ [$$-C0C]_ ;_ * \(#,##0.00\)\ [$$-C0C]_ ;_ * &quot;-&quot;??_)\ [$$-C0C]_ ;_ @_ "/>
  </numFmts>
  <fonts count="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5" fontId="0" fillId="0" borderId="0" xfId="1" applyNumberFormat="1" applyFont="1"/>
    <xf numFmtId="0" fontId="0" fillId="0" borderId="0" xfId="1" applyNumberFormat="1" applyFont="1" applyAlignment="1">
      <alignment horizontal="center"/>
    </xf>
    <xf numFmtId="165" fontId="0" fillId="0" borderId="1" xfId="1" applyNumberFormat="1" applyFont="1" applyBorder="1"/>
    <xf numFmtId="0" fontId="0" fillId="0" borderId="1" xfId="1" applyNumberFormat="1" applyFont="1" applyBorder="1" applyAlignment="1">
      <alignment horizontal="center"/>
    </xf>
    <xf numFmtId="165" fontId="2" fillId="0" borderId="1" xfId="1" applyNumberFormat="1" applyFont="1" applyBorder="1"/>
    <xf numFmtId="165" fontId="3" fillId="0" borderId="1" xfId="1" applyNumberFormat="1" applyFont="1" applyBorder="1" applyAlignment="1">
      <alignment horizontal="right"/>
    </xf>
    <xf numFmtId="165" fontId="3" fillId="0" borderId="1" xfId="1" applyNumberFormat="1" applyFont="1" applyBorder="1"/>
    <xf numFmtId="165" fontId="0" fillId="2" borderId="1" xfId="1" applyNumberFormat="1" applyFont="1" applyFill="1" applyBorder="1"/>
    <xf numFmtId="165" fontId="3" fillId="2" borderId="1" xfId="1" applyNumberFormat="1" applyFont="1" applyFill="1" applyBorder="1"/>
    <xf numFmtId="165" fontId="3" fillId="2" borderId="1" xfId="1" applyNumberFormat="1" applyFont="1" applyFill="1" applyBorder="1" applyAlignment="1">
      <alignment horizontal="right"/>
    </xf>
    <xf numFmtId="165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2" fillId="2" borderId="2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AB7CB-714B-4D7B-8CBE-440CF6DA4905}">
  <sheetPr>
    <pageSetUpPr fitToPage="1"/>
  </sheetPr>
  <dimension ref="A1:I56"/>
  <sheetViews>
    <sheetView tabSelected="1" topLeftCell="A4" workbookViewId="0">
      <selection activeCell="H23" sqref="H23"/>
    </sheetView>
  </sheetViews>
  <sheetFormatPr baseColWidth="10" defaultRowHeight="13.8" x14ac:dyDescent="0.45"/>
  <cols>
    <col min="1" max="1" width="11" style="1"/>
    <col min="2" max="2" width="11" style="2"/>
    <col min="3" max="3" width="12.234375" style="1" customWidth="1"/>
    <col min="4" max="4" width="12" style="1" bestFit="1" customWidth="1"/>
    <col min="5" max="5" width="13.140625" style="1" customWidth="1"/>
    <col min="6" max="6" width="1.6171875" style="1" customWidth="1"/>
    <col min="7" max="7" width="11.6171875" style="1" customWidth="1"/>
    <col min="8" max="8" width="13.6171875" style="1" customWidth="1"/>
    <col min="9" max="9" width="11" style="1"/>
  </cols>
  <sheetData>
    <row r="1" spans="1:8" ht="17.7" x14ac:dyDescent="0.6">
      <c r="A1" s="13" t="s">
        <v>39</v>
      </c>
      <c r="B1" s="13"/>
      <c r="C1" s="13"/>
      <c r="D1" s="13"/>
      <c r="E1" s="13"/>
      <c r="F1" s="13"/>
      <c r="G1" s="13"/>
      <c r="H1" s="14"/>
    </row>
    <row r="2" spans="1:8" ht="6.75" customHeight="1" x14ac:dyDescent="0.45">
      <c r="A2" s="3"/>
      <c r="B2" s="4"/>
      <c r="C2" s="3"/>
      <c r="D2" s="3"/>
      <c r="E2" s="3"/>
      <c r="F2" s="8"/>
      <c r="G2" s="3"/>
      <c r="H2" s="3"/>
    </row>
    <row r="3" spans="1:8" ht="14.1" x14ac:dyDescent="0.5">
      <c r="A3" s="11" t="s">
        <v>6</v>
      </c>
      <c r="B3" s="12" t="s">
        <v>7</v>
      </c>
      <c r="C3" s="11" t="s">
        <v>8</v>
      </c>
      <c r="D3" s="11" t="s">
        <v>9</v>
      </c>
      <c r="E3" s="8"/>
      <c r="F3" s="8"/>
      <c r="G3" s="15" t="s">
        <v>29</v>
      </c>
      <c r="H3" s="16"/>
    </row>
    <row r="4" spans="1:8" x14ac:dyDescent="0.45">
      <c r="A4" s="3"/>
      <c r="B4" s="4"/>
      <c r="C4" s="3"/>
      <c r="D4" s="3"/>
      <c r="E4" s="3"/>
      <c r="F4" s="8"/>
      <c r="G4" s="3"/>
      <c r="H4" s="3"/>
    </row>
    <row r="5" spans="1:8" x14ac:dyDescent="0.45">
      <c r="A5" s="3" t="s">
        <v>0</v>
      </c>
      <c r="B5" s="4">
        <v>4</v>
      </c>
      <c r="C5" s="3">
        <v>240.92</v>
      </c>
      <c r="D5" s="3">
        <f>B5*C5</f>
        <v>963.68</v>
      </c>
      <c r="E5" s="3"/>
      <c r="F5" s="8"/>
      <c r="G5" s="3" t="s">
        <v>0</v>
      </c>
      <c r="H5" s="3">
        <v>684.31</v>
      </c>
    </row>
    <row r="6" spans="1:8" x14ac:dyDescent="0.45">
      <c r="A6" s="3" t="s">
        <v>1</v>
      </c>
      <c r="B6" s="4">
        <v>3</v>
      </c>
      <c r="C6" s="3">
        <v>240.92</v>
      </c>
      <c r="D6" s="3">
        <f t="shared" ref="D6:D11" si="0">B6*C6</f>
        <v>722.76</v>
      </c>
      <c r="E6" s="3"/>
      <c r="F6" s="8"/>
      <c r="G6" s="3" t="s">
        <v>1</v>
      </c>
      <c r="H6" s="3">
        <v>390.79</v>
      </c>
    </row>
    <row r="7" spans="1:8" x14ac:dyDescent="0.45">
      <c r="A7" s="3" t="s">
        <v>2</v>
      </c>
      <c r="B7" s="4">
        <v>3</v>
      </c>
      <c r="C7" s="3">
        <v>240.92</v>
      </c>
      <c r="D7" s="3">
        <f t="shared" si="0"/>
        <v>722.76</v>
      </c>
      <c r="E7" s="3"/>
      <c r="F7" s="8"/>
      <c r="G7" s="3" t="s">
        <v>3</v>
      </c>
      <c r="H7" s="3">
        <v>1214.3</v>
      </c>
    </row>
    <row r="8" spans="1:8" x14ac:dyDescent="0.45">
      <c r="A8" s="3" t="s">
        <v>3</v>
      </c>
      <c r="B8" s="4">
        <v>3</v>
      </c>
      <c r="C8" s="3">
        <v>240.92</v>
      </c>
      <c r="D8" s="3">
        <f t="shared" si="0"/>
        <v>722.76</v>
      </c>
      <c r="E8" s="3"/>
      <c r="F8" s="8"/>
      <c r="G8" s="3" t="s">
        <v>4</v>
      </c>
      <c r="H8" s="3">
        <v>918.48</v>
      </c>
    </row>
    <row r="9" spans="1:8" x14ac:dyDescent="0.45">
      <c r="A9" s="3" t="s">
        <v>4</v>
      </c>
      <c r="B9" s="4">
        <v>3</v>
      </c>
      <c r="C9" s="3">
        <v>240.92</v>
      </c>
      <c r="D9" s="3">
        <f t="shared" si="0"/>
        <v>722.76</v>
      </c>
      <c r="E9" s="3"/>
      <c r="F9" s="8"/>
      <c r="G9" s="3"/>
      <c r="H9" s="3"/>
    </row>
    <row r="10" spans="1:8" x14ac:dyDescent="0.45">
      <c r="A10" s="3" t="s">
        <v>5</v>
      </c>
      <c r="B10" s="4">
        <v>3</v>
      </c>
      <c r="C10" s="3">
        <v>300.85000000000002</v>
      </c>
      <c r="D10" s="3">
        <f t="shared" si="0"/>
        <v>902.55000000000007</v>
      </c>
      <c r="E10" s="3"/>
      <c r="F10" s="8"/>
      <c r="G10" s="3" t="s">
        <v>30</v>
      </c>
      <c r="H10" s="3">
        <v>1598.18</v>
      </c>
    </row>
    <row r="11" spans="1:8" x14ac:dyDescent="0.45">
      <c r="A11" s="3" t="s">
        <v>23</v>
      </c>
      <c r="B11" s="4">
        <v>2</v>
      </c>
      <c r="C11" s="3">
        <v>240.85</v>
      </c>
      <c r="D11" s="3">
        <f t="shared" si="0"/>
        <v>481.7</v>
      </c>
      <c r="E11" s="3"/>
      <c r="F11" s="8"/>
      <c r="G11" s="3" t="s">
        <v>31</v>
      </c>
      <c r="H11" s="3">
        <v>622.63</v>
      </c>
    </row>
    <row r="12" spans="1:8" x14ac:dyDescent="0.45">
      <c r="A12" s="3"/>
      <c r="B12" s="4"/>
      <c r="C12" s="3"/>
      <c r="D12" s="3"/>
      <c r="E12" s="3"/>
      <c r="F12" s="8"/>
      <c r="G12" s="3" t="s">
        <v>32</v>
      </c>
      <c r="H12" s="3">
        <v>5891.11</v>
      </c>
    </row>
    <row r="13" spans="1:8" ht="14.1" x14ac:dyDescent="0.5">
      <c r="A13" s="3"/>
      <c r="B13" s="4"/>
      <c r="C13" s="6" t="s">
        <v>10</v>
      </c>
      <c r="D13" s="7">
        <f>SUM(D5:D12)</f>
        <v>5238.97</v>
      </c>
      <c r="E13" s="3">
        <f>D13</f>
        <v>5238.97</v>
      </c>
      <c r="F13" s="8"/>
      <c r="G13" s="3" t="s">
        <v>33</v>
      </c>
      <c r="H13" s="3">
        <v>475.68</v>
      </c>
    </row>
    <row r="14" spans="1:8" ht="14.1" x14ac:dyDescent="0.5">
      <c r="A14" s="5" t="s">
        <v>11</v>
      </c>
      <c r="B14" s="4"/>
      <c r="C14" s="3"/>
      <c r="D14" s="3"/>
      <c r="E14" s="3"/>
      <c r="F14" s="8"/>
      <c r="G14" s="3" t="s">
        <v>34</v>
      </c>
      <c r="H14" s="3">
        <v>515.35</v>
      </c>
    </row>
    <row r="15" spans="1:8" ht="14.1" x14ac:dyDescent="0.5">
      <c r="A15" s="3" t="s">
        <v>5</v>
      </c>
      <c r="B15" s="4">
        <v>3</v>
      </c>
      <c r="C15" s="3">
        <v>28.25</v>
      </c>
      <c r="D15" s="7">
        <f>B15*C15</f>
        <v>84.75</v>
      </c>
      <c r="E15" s="3">
        <f>D15</f>
        <v>84.75</v>
      </c>
      <c r="F15" s="8"/>
      <c r="G15" s="3" t="s">
        <v>35</v>
      </c>
      <c r="H15" s="3">
        <v>1329.75</v>
      </c>
    </row>
    <row r="16" spans="1:8" x14ac:dyDescent="0.45">
      <c r="A16" s="3"/>
      <c r="B16" s="4"/>
      <c r="C16" s="3"/>
      <c r="D16" s="3"/>
      <c r="E16" s="3"/>
      <c r="F16" s="8"/>
      <c r="G16" s="3"/>
      <c r="H16" s="3"/>
    </row>
    <row r="17" spans="1:8" ht="14.1" x14ac:dyDescent="0.5">
      <c r="A17" s="5" t="s">
        <v>13</v>
      </c>
      <c r="B17" s="4"/>
      <c r="C17" s="3"/>
      <c r="D17" s="3"/>
      <c r="E17" s="3"/>
      <c r="F17" s="8"/>
      <c r="G17" s="6" t="s">
        <v>10</v>
      </c>
      <c r="H17" s="7">
        <f>SUM(H5:H16)</f>
        <v>13640.58</v>
      </c>
    </row>
    <row r="18" spans="1:8" ht="14.1" x14ac:dyDescent="0.5">
      <c r="A18" s="3" t="s">
        <v>14</v>
      </c>
      <c r="B18" s="4">
        <v>2260</v>
      </c>
      <c r="C18" s="3"/>
      <c r="D18" s="7">
        <v>2260</v>
      </c>
      <c r="E18" s="3"/>
      <c r="F18" s="8"/>
      <c r="G18" s="3"/>
      <c r="H18" s="3"/>
    </row>
    <row r="19" spans="1:8" ht="14.1" x14ac:dyDescent="0.5">
      <c r="A19" s="3" t="s">
        <v>15</v>
      </c>
      <c r="B19" s="4">
        <v>2250</v>
      </c>
      <c r="C19" s="3"/>
      <c r="D19" s="7">
        <v>2260</v>
      </c>
      <c r="E19" s="3"/>
      <c r="F19" s="8"/>
      <c r="G19" s="3"/>
      <c r="H19" s="3"/>
    </row>
    <row r="20" spans="1:8" ht="14.1" x14ac:dyDescent="0.5">
      <c r="A20" s="3"/>
      <c r="B20" s="4"/>
      <c r="C20" s="3"/>
      <c r="D20" s="7">
        <f>SUM(D18:D19)</f>
        <v>4520</v>
      </c>
      <c r="E20" s="3">
        <v>4520</v>
      </c>
      <c r="F20" s="8"/>
      <c r="G20" s="8"/>
      <c r="H20" s="8"/>
    </row>
    <row r="21" spans="1:8" ht="14.1" x14ac:dyDescent="0.5">
      <c r="A21" s="3"/>
      <c r="B21" s="4"/>
      <c r="C21" s="3"/>
      <c r="D21" s="3"/>
      <c r="E21" s="3"/>
      <c r="F21" s="8"/>
      <c r="G21" s="8" t="s">
        <v>36</v>
      </c>
      <c r="H21" s="9">
        <v>16048.34</v>
      </c>
    </row>
    <row r="22" spans="1:8" ht="14.1" x14ac:dyDescent="0.5">
      <c r="A22" s="5" t="s">
        <v>12</v>
      </c>
      <c r="B22" s="4"/>
      <c r="C22" s="3"/>
      <c r="D22" s="3"/>
      <c r="E22" s="3"/>
      <c r="F22" s="8"/>
      <c r="G22" s="8" t="s">
        <v>37</v>
      </c>
      <c r="H22" s="9">
        <f>H17</f>
        <v>13640.58</v>
      </c>
    </row>
    <row r="23" spans="1:8" ht="14.1" x14ac:dyDescent="0.5">
      <c r="A23" s="3" t="s">
        <v>16</v>
      </c>
      <c r="B23" s="4"/>
      <c r="C23" s="3">
        <v>1350</v>
      </c>
      <c r="D23" s="3"/>
      <c r="E23" s="3"/>
      <c r="F23" s="8"/>
      <c r="G23" s="8"/>
      <c r="H23" s="9"/>
    </row>
    <row r="24" spans="1:8" ht="14.1" x14ac:dyDescent="0.5">
      <c r="A24" s="3"/>
      <c r="B24" s="4" t="s">
        <v>17</v>
      </c>
      <c r="C24" s="3">
        <v>175.5</v>
      </c>
      <c r="D24" s="3"/>
      <c r="E24" s="3"/>
      <c r="F24" s="8"/>
      <c r="G24" s="10" t="s">
        <v>38</v>
      </c>
      <c r="H24" s="9">
        <f>SUM(H21:H23)</f>
        <v>29688.92</v>
      </c>
    </row>
    <row r="25" spans="1:8" x14ac:dyDescent="0.45">
      <c r="A25" s="3"/>
      <c r="B25" s="4" t="s">
        <v>18</v>
      </c>
      <c r="C25" s="3">
        <v>229.5</v>
      </c>
      <c r="D25" s="3"/>
      <c r="E25" s="3"/>
      <c r="F25" s="8"/>
      <c r="G25" s="8"/>
      <c r="H25" s="8"/>
    </row>
    <row r="26" spans="1:8" x14ac:dyDescent="0.45">
      <c r="A26" s="3"/>
      <c r="B26" s="4" t="s">
        <v>17</v>
      </c>
      <c r="C26" s="3">
        <v>29.84</v>
      </c>
      <c r="D26" s="3"/>
      <c r="E26" s="3"/>
      <c r="F26" s="8"/>
      <c r="G26" s="3"/>
      <c r="H26" s="3"/>
    </row>
    <row r="27" spans="1:8" ht="14.1" x14ac:dyDescent="0.5">
      <c r="A27" s="3"/>
      <c r="B27" s="4"/>
      <c r="C27" s="3">
        <f>SUM(C23:C26)</f>
        <v>1784.84</v>
      </c>
      <c r="D27" s="7">
        <v>1784.84</v>
      </c>
      <c r="E27" s="3">
        <v>1784.84</v>
      </c>
      <c r="F27" s="8"/>
      <c r="G27" s="3"/>
      <c r="H27" s="3"/>
    </row>
    <row r="28" spans="1:8" x14ac:dyDescent="0.45">
      <c r="A28" s="3"/>
      <c r="B28" s="4"/>
      <c r="C28" s="3"/>
      <c r="D28" s="3"/>
      <c r="E28" s="3"/>
      <c r="F28" s="8"/>
      <c r="G28" s="3"/>
      <c r="H28" s="3"/>
    </row>
    <row r="29" spans="1:8" ht="14.1" x14ac:dyDescent="0.5">
      <c r="A29" s="5" t="s">
        <v>19</v>
      </c>
      <c r="B29" s="4"/>
      <c r="C29" s="3"/>
      <c r="D29" s="3"/>
      <c r="E29" s="3"/>
      <c r="F29" s="8"/>
      <c r="G29" s="3"/>
      <c r="H29" s="3"/>
    </row>
    <row r="30" spans="1:8" x14ac:dyDescent="0.45">
      <c r="A30" s="3"/>
      <c r="B30" s="4" t="s">
        <v>12</v>
      </c>
      <c r="C30" s="3">
        <v>2430</v>
      </c>
      <c r="D30" s="3"/>
      <c r="E30" s="3"/>
      <c r="F30" s="8"/>
      <c r="G30" s="3"/>
      <c r="H30" s="3"/>
    </row>
    <row r="31" spans="1:8" x14ac:dyDescent="0.45">
      <c r="A31" s="3"/>
      <c r="B31" s="4" t="s">
        <v>17</v>
      </c>
      <c r="C31" s="3">
        <v>315.89999999999998</v>
      </c>
      <c r="D31" s="3"/>
      <c r="E31" s="3"/>
      <c r="F31" s="8"/>
      <c r="G31" s="3"/>
      <c r="H31" s="3"/>
    </row>
    <row r="32" spans="1:8" x14ac:dyDescent="0.45">
      <c r="A32" s="3"/>
      <c r="B32" s="4" t="s">
        <v>18</v>
      </c>
      <c r="C32" s="3">
        <v>413.1</v>
      </c>
      <c r="D32" s="3"/>
      <c r="E32" s="3"/>
      <c r="F32" s="8"/>
      <c r="G32" s="3"/>
      <c r="H32" s="3"/>
    </row>
    <row r="33" spans="1:8" x14ac:dyDescent="0.45">
      <c r="A33" s="3"/>
      <c r="B33" s="4" t="s">
        <v>17</v>
      </c>
      <c r="C33" s="3">
        <v>53.7</v>
      </c>
      <c r="D33" s="3"/>
      <c r="E33" s="3"/>
      <c r="F33" s="8"/>
      <c r="G33" s="3"/>
      <c r="H33" s="3"/>
    </row>
    <row r="34" spans="1:8" ht="14.1" x14ac:dyDescent="0.5">
      <c r="A34" s="3"/>
      <c r="B34" s="4"/>
      <c r="C34" s="3">
        <f>SUM(C30:C33)</f>
        <v>3212.7</v>
      </c>
      <c r="D34" s="7">
        <v>3212.7</v>
      </c>
      <c r="E34" s="3">
        <v>3212.7</v>
      </c>
      <c r="F34" s="8"/>
      <c r="G34" s="3"/>
      <c r="H34" s="3"/>
    </row>
    <row r="35" spans="1:8" x14ac:dyDescent="0.45">
      <c r="A35" s="3"/>
      <c r="B35" s="4"/>
      <c r="C35" s="3"/>
      <c r="D35" s="3"/>
      <c r="E35" s="3"/>
      <c r="F35" s="8"/>
      <c r="G35" s="3"/>
      <c r="H35" s="3"/>
    </row>
    <row r="36" spans="1:8" ht="14.1" x14ac:dyDescent="0.5">
      <c r="A36" s="5" t="s">
        <v>20</v>
      </c>
      <c r="B36" s="4"/>
      <c r="C36" s="3"/>
      <c r="D36" s="3"/>
      <c r="E36" s="3"/>
      <c r="F36" s="8"/>
      <c r="G36" s="3"/>
      <c r="H36" s="3"/>
    </row>
    <row r="37" spans="1:8" x14ac:dyDescent="0.45">
      <c r="A37" s="3" t="s">
        <v>21</v>
      </c>
      <c r="B37" s="4" t="s">
        <v>20</v>
      </c>
      <c r="C37" s="3">
        <v>460</v>
      </c>
      <c r="D37" s="3"/>
      <c r="E37" s="3"/>
      <c r="F37" s="8"/>
      <c r="G37" s="3"/>
      <c r="H37" s="3"/>
    </row>
    <row r="38" spans="1:8" x14ac:dyDescent="0.45">
      <c r="A38" s="3"/>
      <c r="B38" s="4" t="s">
        <v>17</v>
      </c>
      <c r="C38" s="3">
        <v>59.8</v>
      </c>
      <c r="D38" s="3"/>
      <c r="E38" s="3"/>
      <c r="F38" s="8"/>
      <c r="G38" s="3"/>
      <c r="H38" s="3"/>
    </row>
    <row r="39" spans="1:8" x14ac:dyDescent="0.45">
      <c r="A39" s="3"/>
      <c r="B39" s="4" t="s">
        <v>18</v>
      </c>
      <c r="C39" s="3">
        <v>78.2</v>
      </c>
      <c r="D39" s="3"/>
      <c r="E39" s="3"/>
      <c r="F39" s="8"/>
      <c r="G39" s="3"/>
      <c r="H39" s="3"/>
    </row>
    <row r="40" spans="1:8" x14ac:dyDescent="0.45">
      <c r="A40" s="3"/>
      <c r="B40" s="4" t="s">
        <v>17</v>
      </c>
      <c r="C40" s="3">
        <v>10.17</v>
      </c>
      <c r="D40" s="3"/>
      <c r="E40" s="3"/>
      <c r="F40" s="8"/>
      <c r="G40" s="3"/>
      <c r="H40" s="3"/>
    </row>
    <row r="41" spans="1:8" ht="14.1" x14ac:dyDescent="0.5">
      <c r="A41" s="3"/>
      <c r="B41" s="4"/>
      <c r="C41" s="3">
        <f>SUM(C37:C40)</f>
        <v>608.16999999999996</v>
      </c>
      <c r="D41" s="7">
        <v>608.16999999999996</v>
      </c>
      <c r="E41" s="3">
        <v>608.16999999999996</v>
      </c>
      <c r="F41" s="8"/>
      <c r="G41" s="3"/>
      <c r="H41" s="3"/>
    </row>
    <row r="42" spans="1:8" x14ac:dyDescent="0.45">
      <c r="A42" s="3"/>
      <c r="B42" s="4"/>
      <c r="C42" s="3"/>
      <c r="D42" s="3"/>
      <c r="E42" s="3"/>
      <c r="F42" s="8"/>
      <c r="G42" s="3"/>
      <c r="H42" s="3"/>
    </row>
    <row r="43" spans="1:8" x14ac:dyDescent="0.45">
      <c r="A43" s="3"/>
      <c r="B43" s="4" t="s">
        <v>22</v>
      </c>
      <c r="C43" s="3">
        <v>453</v>
      </c>
      <c r="D43" s="3"/>
      <c r="E43" s="3"/>
      <c r="F43" s="8"/>
      <c r="G43" s="3"/>
      <c r="H43" s="3"/>
    </row>
    <row r="44" spans="1:8" x14ac:dyDescent="0.45">
      <c r="A44" s="3"/>
      <c r="B44" s="4" t="s">
        <v>17</v>
      </c>
      <c r="C44" s="3">
        <v>58.89</v>
      </c>
      <c r="D44" s="3"/>
      <c r="E44" s="3"/>
      <c r="F44" s="8"/>
      <c r="G44" s="3"/>
      <c r="H44" s="3"/>
    </row>
    <row r="45" spans="1:8" x14ac:dyDescent="0.45">
      <c r="A45" s="3"/>
      <c r="B45" s="4" t="s">
        <v>18</v>
      </c>
      <c r="C45" s="3">
        <v>77.010000000000005</v>
      </c>
      <c r="D45" s="3"/>
      <c r="E45" s="3"/>
      <c r="F45" s="8"/>
      <c r="G45" s="3"/>
      <c r="H45" s="3"/>
    </row>
    <row r="46" spans="1:8" x14ac:dyDescent="0.45">
      <c r="A46" s="3"/>
      <c r="B46" s="4" t="s">
        <v>17</v>
      </c>
      <c r="C46" s="3">
        <v>10.01</v>
      </c>
      <c r="D46" s="3"/>
      <c r="E46" s="3"/>
      <c r="F46" s="8"/>
      <c r="G46" s="3"/>
      <c r="H46" s="3"/>
    </row>
    <row r="47" spans="1:8" ht="14.1" x14ac:dyDescent="0.5">
      <c r="A47" s="3"/>
      <c r="B47" s="4"/>
      <c r="C47" s="3">
        <f>SUM(C43:C46)</f>
        <v>598.91</v>
      </c>
      <c r="D47" s="7">
        <v>598.91</v>
      </c>
      <c r="E47" s="3">
        <v>598.91</v>
      </c>
      <c r="F47" s="8"/>
      <c r="G47" s="3"/>
      <c r="H47" s="3"/>
    </row>
    <row r="48" spans="1:8" x14ac:dyDescent="0.45">
      <c r="A48" s="3"/>
      <c r="B48" s="4"/>
      <c r="C48" s="3"/>
      <c r="D48" s="3"/>
      <c r="E48" s="3"/>
      <c r="F48" s="8"/>
      <c r="G48" s="3"/>
      <c r="H48" s="3"/>
    </row>
    <row r="49" spans="1:8" ht="14.1" x14ac:dyDescent="0.5">
      <c r="A49" s="3"/>
      <c r="B49" s="4"/>
      <c r="C49" s="3"/>
      <c r="D49" s="7" t="s">
        <v>24</v>
      </c>
      <c r="E49" s="7">
        <f>SUM(E13:E48)</f>
        <v>16048.340000000002</v>
      </c>
      <c r="F49" s="8"/>
      <c r="G49" s="3"/>
      <c r="H49" s="3"/>
    </row>
    <row r="50" spans="1:8" x14ac:dyDescent="0.45">
      <c r="A50" s="3"/>
      <c r="B50" s="4"/>
      <c r="C50" s="3"/>
      <c r="D50" s="3"/>
      <c r="E50" s="3"/>
      <c r="F50" s="8"/>
      <c r="G50" s="3"/>
      <c r="H50" s="3"/>
    </row>
    <row r="51" spans="1:8" x14ac:dyDescent="0.45">
      <c r="A51" s="3" t="s">
        <v>25</v>
      </c>
      <c r="B51" s="4" t="s">
        <v>26</v>
      </c>
      <c r="C51" s="3">
        <v>1900</v>
      </c>
      <c r="D51" s="3"/>
      <c r="E51" s="3"/>
      <c r="F51" s="8"/>
      <c r="G51" s="3"/>
      <c r="H51" s="3"/>
    </row>
    <row r="52" spans="1:8" x14ac:dyDescent="0.45">
      <c r="A52" s="3"/>
      <c r="B52" s="4" t="s">
        <v>27</v>
      </c>
      <c r="C52" s="3">
        <v>8579</v>
      </c>
      <c r="D52" s="3"/>
      <c r="E52" s="3"/>
      <c r="F52" s="8"/>
      <c r="G52" s="3"/>
      <c r="H52" s="3"/>
    </row>
    <row r="53" spans="1:8" ht="14.1" x14ac:dyDescent="0.5">
      <c r="A53" s="3"/>
      <c r="B53" s="4"/>
      <c r="C53" s="3">
        <f>SUM(C51:C52)</f>
        <v>10479</v>
      </c>
      <c r="D53" s="3">
        <v>10479</v>
      </c>
      <c r="E53" s="7">
        <v>10479</v>
      </c>
      <c r="F53" s="8"/>
      <c r="G53" s="3"/>
      <c r="H53" s="3"/>
    </row>
    <row r="54" spans="1:8" x14ac:dyDescent="0.45">
      <c r="A54" s="3"/>
      <c r="B54" s="4"/>
      <c r="C54" s="3"/>
      <c r="D54" s="3"/>
      <c r="E54" s="3"/>
      <c r="F54" s="8"/>
      <c r="G54" s="3"/>
      <c r="H54" s="3"/>
    </row>
    <row r="55" spans="1:8" ht="14.1" x14ac:dyDescent="0.5">
      <c r="A55" s="3"/>
      <c r="B55" s="4"/>
      <c r="C55" s="3"/>
      <c r="D55" s="7" t="s">
        <v>28</v>
      </c>
      <c r="E55" s="7">
        <f>E49-E53</f>
        <v>5569.340000000002</v>
      </c>
      <c r="F55" s="8"/>
      <c r="G55" s="3"/>
      <c r="H55" s="3"/>
    </row>
    <row r="56" spans="1:8" x14ac:dyDescent="0.45">
      <c r="A56" s="3"/>
      <c r="B56" s="4"/>
      <c r="C56" s="3"/>
      <c r="D56" s="3"/>
      <c r="E56" s="3"/>
      <c r="F56" s="3"/>
      <c r="G56" s="3"/>
      <c r="H56" s="3"/>
    </row>
  </sheetData>
  <mergeCells count="2">
    <mergeCell ref="A1:H1"/>
    <mergeCell ref="G3:H3"/>
  </mergeCells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</dc:creator>
  <cp:lastModifiedBy>Roger Regimbal</cp:lastModifiedBy>
  <cp:lastPrinted>2022-06-21T14:39:43Z</cp:lastPrinted>
  <dcterms:created xsi:type="dcterms:W3CDTF">2022-06-21T13:45:34Z</dcterms:created>
  <dcterms:modified xsi:type="dcterms:W3CDTF">2022-06-22T01:06:29Z</dcterms:modified>
</cp:coreProperties>
</file>