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01 AGM 2019\"/>
    </mc:Choice>
  </mc:AlternateContent>
  <xr:revisionPtr revIDLastSave="0" documentId="13_ncr:1_{8D5DA29C-9440-4BB7-8DB4-7D40DB4CB1C3}" xr6:coauthVersionLast="43" xr6:coauthVersionMax="43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2" i="1" l="1"/>
  <c r="E112" i="1"/>
  <c r="F96" i="1"/>
  <c r="G45" i="1" l="1"/>
  <c r="G44" i="1"/>
  <c r="G43" i="1"/>
  <c r="G42" i="1"/>
  <c r="G41" i="1"/>
  <c r="G38" i="1"/>
  <c r="G37" i="1"/>
  <c r="G36" i="1"/>
  <c r="G35" i="1"/>
  <c r="G32" i="1"/>
  <c r="G31" i="1"/>
  <c r="G30" i="1"/>
  <c r="G29" i="1"/>
  <c r="G28" i="1"/>
  <c r="G26" i="1"/>
  <c r="G25" i="1"/>
  <c r="G24" i="1"/>
  <c r="G23" i="1"/>
  <c r="G22" i="1"/>
  <c r="G16" i="1"/>
  <c r="G15" i="1"/>
  <c r="G14" i="1"/>
  <c r="G13" i="1"/>
  <c r="G12" i="1"/>
  <c r="G11" i="1"/>
  <c r="F18" i="1"/>
  <c r="G18" i="1" l="1"/>
  <c r="E81" i="1" l="1"/>
  <c r="E82" i="1" s="1"/>
  <c r="F69" i="1"/>
  <c r="F73" i="1" s="1"/>
  <c r="F81" i="1" s="1"/>
  <c r="F82" i="1" s="1"/>
  <c r="E69" i="1"/>
  <c r="D18" i="1" l="1"/>
  <c r="E18" i="1" l="1"/>
  <c r="F48" i="1" l="1"/>
  <c r="D48" i="1" l="1"/>
  <c r="E48" i="1"/>
  <c r="G48" i="1" l="1"/>
  <c r="D50" i="1"/>
  <c r="F50" i="1"/>
  <c r="E50" i="1" l="1"/>
</calcChain>
</file>

<file path=xl/sharedStrings.xml><?xml version="1.0" encoding="utf-8"?>
<sst xmlns="http://schemas.openxmlformats.org/spreadsheetml/2006/main" count="92" uniqueCount="85">
  <si>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</si>
  <si>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</si>
  <si>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</si>
  <si>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</si>
  <si>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</si>
  <si>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</si>
  <si>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</si>
  <si>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</si>
  <si>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</si>
  <si>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</si>
  <si>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</si>
  <si>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</si>
  <si>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</si>
  <si>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</si>
  <si>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</si>
  <si>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</si>
  <si>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</si>
  <si>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</si>
  <si>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</si>
  <si>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</si>
  <si>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</si>
  <si>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</si>
  <si>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</si>
  <si>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</si>
  <si>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</si>
  <si>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</si>
  <si>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</si>
  <si>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</si>
  <si>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</si>
  <si>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PAC initiatives/ MP initiatives</t>
  </si>
  <si>
    <t>Operat. F. accrual / F d'opér. Ch @ payer</t>
  </si>
  <si>
    <t>Website Maintenance</t>
  </si>
  <si>
    <t>Thornson &amp; Jennet (Insurance)</t>
  </si>
  <si>
    <t>Remaining</t>
  </si>
  <si>
    <t>Year to date</t>
  </si>
  <si>
    <t>Final</t>
  </si>
  <si>
    <t>25th Anniversary/25e Anniversaire</t>
  </si>
  <si>
    <t>Reserve Fund Transfer/Transert fond rés.</t>
  </si>
  <si>
    <t>2017-18</t>
  </si>
  <si>
    <t>Canadian Association of Retired Teachers</t>
  </si>
  <si>
    <t>Current assets</t>
  </si>
  <si>
    <t xml:space="preserve">Cash </t>
  </si>
  <si>
    <t>Accounts receivable</t>
  </si>
  <si>
    <t>Prepaid expense</t>
  </si>
  <si>
    <t>Non-current assets</t>
  </si>
  <si>
    <t xml:space="preserve">Investments </t>
  </si>
  <si>
    <t>Total assets</t>
  </si>
  <si>
    <t>LIABILITIES AND NET ASSETS</t>
  </si>
  <si>
    <t>Current liabilities</t>
  </si>
  <si>
    <t>Accounts payable and accrued liabilities</t>
  </si>
  <si>
    <t xml:space="preserve">Operating expenses </t>
  </si>
  <si>
    <t>Accumulated surplus</t>
  </si>
  <si>
    <t>Total liabilities and net assets</t>
  </si>
  <si>
    <t xml:space="preserve">Interest Rate </t>
  </si>
  <si>
    <t xml:space="preserve">Maturity Date </t>
  </si>
  <si>
    <t>GIC - Bank of Nova Scotia</t>
  </si>
  <si>
    <t xml:space="preserve">Total </t>
  </si>
  <si>
    <t>Investments</t>
  </si>
  <si>
    <t xml:space="preserve">Schedule 2: Membership Dues  </t>
  </si>
  <si>
    <t xml:space="preserve">New Brunswick Society Retired Teachers </t>
  </si>
  <si>
    <t xml:space="preserve">BC Retired Teachersw Association </t>
  </si>
  <si>
    <t xml:space="preserve">Superannuated Teachers of Saskachawan </t>
  </si>
  <si>
    <t xml:space="preserve">Societe des enseignantesretraites francophones du N.B. </t>
  </si>
  <si>
    <t xml:space="preserve">Alberta Retired Teachers' Association </t>
  </si>
  <si>
    <t xml:space="preserve">Retired Teachers of Ontario </t>
  </si>
  <si>
    <t xml:space="preserve">NSTU Retired Teachers Organization </t>
  </si>
  <si>
    <t xml:space="preserve">Retired Teachers Assocaition of MB </t>
  </si>
  <si>
    <t xml:space="preserve">Retired Teacheres' Association of NFLD and labrador </t>
  </si>
  <si>
    <t xml:space="preserve">Quebec Associationof Retired Teachers </t>
  </si>
  <si>
    <t xml:space="preserve">Quebec Provincial Assocation of Retired School Educatiors </t>
  </si>
  <si>
    <t xml:space="preserve">P.E.I. Retierd Teachers Assocaition </t>
  </si>
  <si>
    <t xml:space="preserve">Yukon Retired Teachers' Alumni </t>
  </si>
  <si>
    <t>2018-19</t>
  </si>
  <si>
    <t>Cash</t>
  </si>
  <si>
    <t>-</t>
  </si>
  <si>
    <t>Apr 18, 2019</t>
  </si>
  <si>
    <t>Oct 21, 2019</t>
  </si>
  <si>
    <t>Nov 13, 2019</t>
  </si>
  <si>
    <t>May 30, 2016</t>
  </si>
  <si>
    <t>Jan 2, 2020</t>
  </si>
  <si>
    <t>Value @ March 31, 2019</t>
  </si>
  <si>
    <r>
      <t xml:space="preserve">ACER-CART                                                                        Page 2                                                                     </t>
    </r>
    <r>
      <rPr>
        <b/>
        <sz val="14"/>
        <color theme="1"/>
        <rFont val="Arial"/>
        <family val="2"/>
      </rPr>
      <t>AGM-19-T6-002</t>
    </r>
  </si>
  <si>
    <r>
      <t xml:space="preserve">ACER-CART                                                                        Page 1                                                                      </t>
    </r>
    <r>
      <rPr>
        <b/>
        <sz val="14"/>
        <color theme="1"/>
        <rFont val="Arial"/>
        <family val="2"/>
      </rPr>
      <t>AGM-19-T6-002</t>
    </r>
  </si>
  <si>
    <t>Unaudited Balance Sheet</t>
  </si>
  <si>
    <t>Fianacial Report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</si>
</sst>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)\ _$_ ;_ * \(#,##0.00\)\ _$_ ;_ * &quot;-&quot;??_)\ _$_ ;_ @_ "/>
    <numFmt numFmtId="165" formatCode="_-&quot;$&quot;* #,##0.00_-;\-&quot;$&quot;* #,##0.00_-;_-&quot;$&quot;* &quot;-&quot;??_-;_-@_-"/>
    <numFmt numFmtId="166" formatCode="_ * #,##0.00_)\ [$$-C0C]_ ;_ * \(#,##0.00\)\ [$$-C0C]_ ;_ * &quot;-&quot;??_)\ [$$-C0C]_ ;_ @_ "/>
    <numFmt numFmtId="167" formatCode="_-&quot;$&quot;* #,##0_-;\-&quot;$&quot;* #,##0_-;_-&quot;$&quot;* &quot;-&quot;??_-;_-@_-"/>
    <numFmt numFmtId="168" formatCode="_-* #,##0_-;\-* #,##0_-;_-* &quot;-&quot;??_-;_-@_-"/>
    <numFmt numFmtId="169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15" fillId="0" borderId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166" fontId="3" fillId="0" borderId="0" xfId="1" applyNumberFormat="1" applyFont="1"/>
    <xf numFmtId="166" fontId="7" fillId="0" borderId="0" xfId="1" applyNumberFormat="1" applyFont="1"/>
    <xf numFmtId="0" fontId="8" fillId="2" borderId="0" xfId="0" applyFont="1" applyFill="1" applyBorder="1"/>
    <xf numFmtId="166" fontId="8" fillId="2" borderId="0" xfId="1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6" fontId="8" fillId="2" borderId="0" xfId="0" applyNumberFormat="1" applyFont="1" applyFill="1"/>
    <xf numFmtId="166" fontId="7" fillId="2" borderId="0" xfId="0" applyNumberFormat="1" applyFont="1" applyFill="1"/>
    <xf numFmtId="3" fontId="10" fillId="0" borderId="0" xfId="3" applyFont="1" applyAlignment="1"/>
    <xf numFmtId="166" fontId="11" fillId="0" borderId="0" xfId="3" applyNumberFormat="1" applyFont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2" xfId="1" applyNumberFormat="1" applyFont="1" applyFill="1" applyBorder="1" applyAlignment="1">
      <alignment horizontal="center"/>
    </xf>
    <xf numFmtId="166" fontId="8" fillId="0" borderId="2" xfId="1" applyNumberFormat="1" applyFont="1" applyBorder="1" applyAlignment="1">
      <alignment horizontal="center"/>
    </xf>
    <xf numFmtId="0" fontId="8" fillId="0" borderId="2" xfId="0" applyFont="1" applyFill="1" applyBorder="1"/>
    <xf numFmtId="166" fontId="8" fillId="0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/>
    <xf numFmtId="166" fontId="8" fillId="0" borderId="2" xfId="0" applyNumberFormat="1" applyFont="1" applyBorder="1"/>
    <xf numFmtId="166" fontId="8" fillId="0" borderId="2" xfId="0" applyNumberFormat="1" applyFont="1" applyFill="1" applyBorder="1" applyAlignment="1"/>
    <xf numFmtId="166" fontId="7" fillId="0" borderId="2" xfId="0" applyNumberFormat="1" applyFont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166" fontId="7" fillId="0" borderId="2" xfId="0" applyNumberFormat="1" applyFont="1" applyBorder="1"/>
    <xf numFmtId="166" fontId="7" fillId="0" borderId="2" xfId="1" applyNumberFormat="1" applyFont="1" applyFill="1" applyBorder="1"/>
    <xf numFmtId="166" fontId="7" fillId="0" borderId="2" xfId="0" applyNumberFormat="1" applyFont="1" applyFill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6" fontId="7" fillId="0" borderId="2" xfId="0" applyNumberFormat="1" applyFont="1" applyFill="1" applyBorder="1"/>
    <xf numFmtId="0" fontId="8" fillId="0" borderId="2" xfId="0" applyFont="1" applyBorder="1"/>
    <xf numFmtId="166" fontId="8" fillId="0" borderId="2" xfId="1" applyNumberFormat="1" applyFont="1" applyFill="1" applyBorder="1"/>
    <xf numFmtId="0" fontId="5" fillId="0" borderId="2" xfId="0" applyFont="1" applyBorder="1"/>
    <xf numFmtId="0" fontId="10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166" fontId="5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166" fontId="7" fillId="0" borderId="2" xfId="1" applyNumberFormat="1" applyFont="1" applyBorder="1"/>
    <xf numFmtId="166" fontId="3" fillId="0" borderId="2" xfId="1" applyNumberFormat="1" applyFont="1" applyBorder="1"/>
    <xf numFmtId="166" fontId="8" fillId="0" borderId="2" xfId="1" applyNumberFormat="1" applyFont="1" applyBorder="1"/>
    <xf numFmtId="166" fontId="11" fillId="0" borderId="2" xfId="1" applyNumberFormat="1" applyFont="1" applyFill="1" applyBorder="1"/>
    <xf numFmtId="166" fontId="11" fillId="0" borderId="2" xfId="1" applyNumberFormat="1" applyFont="1" applyBorder="1"/>
    <xf numFmtId="0" fontId="8" fillId="3" borderId="2" xfId="0" applyFont="1" applyFill="1" applyBorder="1"/>
    <xf numFmtId="166" fontId="11" fillId="3" borderId="2" xfId="1" applyNumberFormat="1" applyFont="1" applyFill="1" applyBorder="1"/>
    <xf numFmtId="166" fontId="7" fillId="3" borderId="2" xfId="0" applyNumberFormat="1" applyFont="1" applyFill="1" applyBorder="1"/>
    <xf numFmtId="0" fontId="4" fillId="0" borderId="2" xfId="0" applyFont="1" applyBorder="1" applyAlignment="1">
      <alignment horizontal="center"/>
    </xf>
    <xf numFmtId="166" fontId="11" fillId="0" borderId="2" xfId="3" applyNumberFormat="1" applyFont="1" applyBorder="1"/>
    <xf numFmtId="3" fontId="10" fillId="0" borderId="2" xfId="3" applyFont="1" applyBorder="1"/>
    <xf numFmtId="3" fontId="11" fillId="0" borderId="2" xfId="3" applyFont="1" applyBorder="1"/>
    <xf numFmtId="164" fontId="10" fillId="0" borderId="2" xfId="2" applyFont="1" applyBorder="1"/>
    <xf numFmtId="166" fontId="10" fillId="0" borderId="2" xfId="1" applyNumberFormat="1" applyFont="1" applyBorder="1"/>
    <xf numFmtId="168" fontId="10" fillId="0" borderId="2" xfId="2" applyNumberFormat="1" applyFont="1" applyBorder="1"/>
    <xf numFmtId="166" fontId="11" fillId="0" borderId="2" xfId="2" applyNumberFormat="1" applyFont="1" applyBorder="1"/>
    <xf numFmtId="166" fontId="10" fillId="0" borderId="2" xfId="2" applyNumberFormat="1" applyFont="1" applyBorder="1"/>
    <xf numFmtId="3" fontId="10" fillId="0" borderId="2" xfId="3" applyFont="1" applyBorder="1" applyAlignment="1">
      <alignment horizontal="left"/>
    </xf>
    <xf numFmtId="3" fontId="11" fillId="0" borderId="2" xfId="3" applyFont="1" applyBorder="1" applyAlignment="1">
      <alignment horizontal="right"/>
    </xf>
    <xf numFmtId="3" fontId="10" fillId="6" borderId="2" xfId="3" applyFont="1" applyFill="1" applyBorder="1" applyAlignment="1">
      <alignment horizontal="left"/>
    </xf>
    <xf numFmtId="3" fontId="11" fillId="6" borderId="2" xfId="3" applyFont="1" applyFill="1" applyBorder="1" applyAlignment="1">
      <alignment horizontal="right"/>
    </xf>
    <xf numFmtId="166" fontId="10" fillId="6" borderId="2" xfId="1" applyNumberFormat="1" applyFont="1" applyFill="1" applyBorder="1"/>
    <xf numFmtId="166" fontId="11" fillId="6" borderId="2" xfId="1" applyNumberFormat="1" applyFont="1" applyFill="1" applyBorder="1"/>
    <xf numFmtId="166" fontId="8" fillId="6" borderId="2" xfId="1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center"/>
    </xf>
    <xf numFmtId="3" fontId="18" fillId="0" borderId="2" xfId="3" applyFont="1" applyBorder="1" applyAlignment="1">
      <alignment horizontal="right"/>
    </xf>
    <xf numFmtId="166" fontId="17" fillId="0" borderId="2" xfId="1" applyNumberFormat="1" applyFont="1" applyBorder="1"/>
    <xf numFmtId="166" fontId="18" fillId="0" borderId="2" xfId="1" applyNumberFormat="1" applyFont="1" applyBorder="1"/>
    <xf numFmtId="166" fontId="14" fillId="0" borderId="2" xfId="1" applyNumberFormat="1" applyFont="1" applyFill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" fontId="19" fillId="0" borderId="2" xfId="0" quotePrefix="1" applyNumberFormat="1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 wrapText="1"/>
    </xf>
    <xf numFmtId="0" fontId="0" fillId="0" borderId="2" xfId="0" applyBorder="1"/>
    <xf numFmtId="0" fontId="7" fillId="0" borderId="0" xfId="0" applyFont="1" applyBorder="1"/>
    <xf numFmtId="166" fontId="7" fillId="0" borderId="0" xfId="1" applyNumberFormat="1" applyFont="1" applyBorder="1"/>
    <xf numFmtId="0" fontId="2" fillId="0" borderId="0" xfId="0" applyFont="1" applyBorder="1"/>
    <xf numFmtId="166" fontId="3" fillId="0" borderId="0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3" fontId="16" fillId="0" borderId="5" xfId="3" applyFont="1" applyFill="1" applyBorder="1" applyAlignment="1"/>
    <xf numFmtId="0" fontId="4" fillId="0" borderId="4" xfId="0" applyFont="1" applyBorder="1" applyAlignment="1">
      <alignment horizontal="center"/>
    </xf>
    <xf numFmtId="3" fontId="16" fillId="0" borderId="8" xfId="3" applyFont="1" applyBorder="1" applyAlignment="1"/>
    <xf numFmtId="169" fontId="0" fillId="0" borderId="2" xfId="0" applyNumberFormat="1" applyBorder="1"/>
    <xf numFmtId="168" fontId="0" fillId="0" borderId="2" xfId="2" quotePrefix="1" applyNumberFormat="1" applyFont="1" applyBorder="1"/>
    <xf numFmtId="168" fontId="0" fillId="0" borderId="2" xfId="2" applyNumberFormat="1" applyFont="1" applyBorder="1"/>
    <xf numFmtId="169" fontId="0" fillId="0" borderId="2" xfId="0" applyNumberFormat="1" applyFill="1" applyBorder="1"/>
    <xf numFmtId="168" fontId="0" fillId="0" borderId="2" xfId="2" quotePrefix="1" applyNumberFormat="1" applyFont="1" applyFill="1" applyBorder="1"/>
    <xf numFmtId="167" fontId="0" fillId="0" borderId="2" xfId="1" applyNumberFormat="1" applyFont="1" applyFill="1" applyBorder="1"/>
    <xf numFmtId="167" fontId="0" fillId="0" borderId="2" xfId="1" applyNumberFormat="1" applyFont="1" applyBorder="1"/>
    <xf numFmtId="167" fontId="19" fillId="0" borderId="2" xfId="1" applyNumberFormat="1" applyFont="1" applyBorder="1"/>
    <xf numFmtId="15" fontId="19" fillId="0" borderId="0" xfId="0" applyNumberFormat="1" applyFont="1" applyBorder="1"/>
    <xf numFmtId="15" fontId="0" fillId="0" borderId="0" xfId="0" applyNumberFormat="1" applyBorder="1"/>
    <xf numFmtId="166" fontId="8" fillId="0" borderId="8" xfId="1" applyNumberFormat="1" applyFont="1" applyFill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7" fontId="0" fillId="4" borderId="2" xfId="1" applyNumberFormat="1" applyFont="1" applyFill="1" applyBorder="1"/>
    <xf numFmtId="168" fontId="0" fillId="4" borderId="2" xfId="2" applyNumberFormat="1" applyFont="1" applyFill="1" applyBorder="1"/>
    <xf numFmtId="0" fontId="4" fillId="0" borderId="8" xfId="0" applyFont="1" applyBorder="1" applyAlignment="1">
      <alignment horizontal="center"/>
    </xf>
    <xf numFmtId="3" fontId="11" fillId="0" borderId="8" xfId="3" applyFont="1" applyBorder="1"/>
    <xf numFmtId="3" fontId="10" fillId="0" borderId="8" xfId="3" applyFont="1" applyBorder="1"/>
    <xf numFmtId="166" fontId="11" fillId="0" borderId="8" xfId="3" applyNumberFormat="1" applyFont="1" applyBorder="1"/>
    <xf numFmtId="166" fontId="8" fillId="0" borderId="8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9" fillId="0" borderId="6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2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2" xfId="0" applyBorder="1"/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3" fontId="16" fillId="5" borderId="6" xfId="3" applyFont="1" applyFill="1" applyBorder="1" applyAlignment="1">
      <alignment horizontal="center"/>
    </xf>
    <xf numFmtId="3" fontId="16" fillId="5" borderId="9" xfId="3" applyFont="1" applyFill="1" applyBorder="1" applyAlignment="1">
      <alignment horizontal="center"/>
    </xf>
    <xf numFmtId="3" fontId="16" fillId="5" borderId="7" xfId="3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66" fontId="12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4">
    <cellStyle name="Milliers" xfId="2" builtinId="3"/>
    <cellStyle name="Monétaire" xfId="1" builtinId="4"/>
    <cellStyle name="Normal" xfId="0" builtinId="0"/>
    <cellStyle name="Normal_CART Financial Statements" xfId="3" xr:uid="{5DC82011-EA28-4A67-A4E7-D5CF1D7B54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2</xdr:row>
      <xdr:rowOff>94191</xdr:rowOff>
    </xdr:from>
    <xdr:to>
      <xdr:col>1</xdr:col>
      <xdr:colOff>370417</xdr:colOff>
      <xdr:row>4</xdr:row>
      <xdr:rowOff>22126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485775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116"/>
  <sheetViews>
    <sheetView tabSelected="1" zoomScale="80" zoomScaleNormal="80" workbookViewId="0">
      <selection activeCell="K7" sqref="K7"/>
    </sheetView>
  </sheetViews>
  <sheetFormatPr baseColWidth="10" defaultRowHeight="15.35" x14ac:dyDescent="0.5"/>
  <cols>
    <col min="1" max="1" width="7.1171875" style="4" customWidth="1"/>
    <col min="2" max="2" width="6.41015625" style="3" customWidth="1"/>
    <col min="3" max="3" width="42.52734375" style="3" customWidth="1"/>
    <col min="4" max="4" width="18" style="10" customWidth="1"/>
    <col min="5" max="5" width="18.1171875" style="9" customWidth="1"/>
    <col min="6" max="6" width="15.52734375" style="9" customWidth="1"/>
    <col min="7" max="7" width="15.64453125" style="9" customWidth="1"/>
    <col min="8" max="38" width="8.87890625" style="3" customWidth="1"/>
    <col min="39" max="232" width="8.87890625" customWidth="1"/>
  </cols>
  <sheetData>
    <row r="3" spans="1:38" s="2" customFormat="1" ht="23.45" customHeight="1" x14ac:dyDescent="1">
      <c r="A3" s="129"/>
      <c r="B3" s="129"/>
      <c r="C3" s="127" t="s">
        <v>22</v>
      </c>
      <c r="D3" s="127"/>
      <c r="E3" s="127"/>
      <c r="F3" s="127"/>
      <c r="G3" s="128"/>
      <c r="H3" s="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s="2" customFormat="1" ht="23.45" customHeight="1" x14ac:dyDescent="1">
      <c r="A4" s="130"/>
      <c r="B4" s="130"/>
      <c r="C4" s="118" t="s">
        <v>84</v>
      </c>
      <c r="D4" s="118"/>
      <c r="E4" s="118"/>
      <c r="F4" s="118"/>
      <c r="G4" s="117"/>
      <c r="H4" s="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s="2" customFormat="1" ht="9" customHeight="1" x14ac:dyDescent="1">
      <c r="A5" s="11"/>
      <c r="B5" s="7"/>
      <c r="C5" s="8"/>
      <c r="D5" s="16"/>
      <c r="E5" s="16"/>
      <c r="F5" s="12"/>
      <c r="G5" s="17"/>
      <c r="H5" s="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s="1" customFormat="1" ht="1.7" customHeight="1" x14ac:dyDescent="0.6">
      <c r="A6" s="6"/>
      <c r="B6" s="13"/>
      <c r="C6" s="18" t="s">
        <v>39</v>
      </c>
      <c r="D6" s="18"/>
      <c r="E6" s="18"/>
      <c r="F6" s="19"/>
      <c r="H6" s="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x14ac:dyDescent="0.5">
      <c r="A7" s="20"/>
      <c r="B7" s="21"/>
      <c r="C7" s="21"/>
      <c r="D7" s="22"/>
      <c r="E7" s="23"/>
      <c r="F7" s="22"/>
      <c r="G7" s="24"/>
    </row>
    <row r="8" spans="1:38" x14ac:dyDescent="0.5">
      <c r="A8" s="20"/>
      <c r="B8" s="21"/>
      <c r="C8" s="21"/>
      <c r="D8" s="22" t="s">
        <v>35</v>
      </c>
      <c r="E8" s="23" t="s">
        <v>25</v>
      </c>
      <c r="F8" s="22" t="s">
        <v>34</v>
      </c>
      <c r="G8" s="24" t="s">
        <v>33</v>
      </c>
    </row>
    <row r="9" spans="1:38" x14ac:dyDescent="0.5">
      <c r="A9" s="25"/>
      <c r="B9" s="25"/>
      <c r="C9" s="25"/>
      <c r="D9" s="22" t="s">
        <v>38</v>
      </c>
      <c r="E9" s="26" t="s">
        <v>72</v>
      </c>
      <c r="F9" s="27">
        <v>43605</v>
      </c>
      <c r="G9" s="27">
        <v>43605</v>
      </c>
    </row>
    <row r="10" spans="1:38" x14ac:dyDescent="0.5">
      <c r="A10" s="28" t="s">
        <v>13</v>
      </c>
      <c r="B10" s="25"/>
      <c r="C10" s="28"/>
      <c r="D10" s="29"/>
      <c r="E10" s="30"/>
      <c r="F10" s="22"/>
      <c r="G10" s="31"/>
    </row>
    <row r="11" spans="1:38" x14ac:dyDescent="0.5">
      <c r="A11" s="32"/>
      <c r="B11" s="33">
        <v>100</v>
      </c>
      <c r="C11" s="32" t="s">
        <v>9</v>
      </c>
      <c r="D11" s="34">
        <v>44150</v>
      </c>
      <c r="E11" s="35">
        <v>44000</v>
      </c>
      <c r="F11" s="34">
        <v>44754</v>
      </c>
      <c r="G11" s="36">
        <f>E11-F11</f>
        <v>-754</v>
      </c>
    </row>
    <row r="12" spans="1:38" x14ac:dyDescent="0.5">
      <c r="A12" s="32"/>
      <c r="B12" s="33">
        <v>200</v>
      </c>
      <c r="C12" s="32" t="s">
        <v>10</v>
      </c>
      <c r="D12" s="34">
        <v>0</v>
      </c>
      <c r="E12" s="35">
        <v>0</v>
      </c>
      <c r="F12" s="34">
        <v>0</v>
      </c>
      <c r="G12" s="36">
        <f t="shared" ref="G12:G16" si="0">E12-F12</f>
        <v>0</v>
      </c>
    </row>
    <row r="13" spans="1:38" x14ac:dyDescent="0.5">
      <c r="A13" s="32"/>
      <c r="B13" s="33">
        <v>300</v>
      </c>
      <c r="C13" s="32" t="s">
        <v>11</v>
      </c>
      <c r="D13" s="34">
        <v>687</v>
      </c>
      <c r="E13" s="35">
        <v>0</v>
      </c>
      <c r="F13" s="34">
        <v>483</v>
      </c>
      <c r="G13" s="36">
        <f t="shared" si="0"/>
        <v>-483</v>
      </c>
    </row>
    <row r="14" spans="1:38" x14ac:dyDescent="0.5">
      <c r="A14" s="32"/>
      <c r="B14" s="37">
        <v>400</v>
      </c>
      <c r="C14" s="38" t="s">
        <v>26</v>
      </c>
      <c r="D14" s="34">
        <v>7500</v>
      </c>
      <c r="E14" s="35">
        <v>7500</v>
      </c>
      <c r="F14" s="34">
        <v>0</v>
      </c>
      <c r="G14" s="36">
        <f t="shared" si="0"/>
        <v>7500</v>
      </c>
    </row>
    <row r="15" spans="1:38" x14ac:dyDescent="0.5">
      <c r="A15" s="32"/>
      <c r="B15" s="37">
        <v>500</v>
      </c>
      <c r="C15" s="32" t="s">
        <v>28</v>
      </c>
      <c r="D15" s="34">
        <v>0</v>
      </c>
      <c r="E15" s="35">
        <v>11000</v>
      </c>
      <c r="F15" s="34">
        <v>11000</v>
      </c>
      <c r="G15" s="36">
        <f t="shared" si="0"/>
        <v>0</v>
      </c>
    </row>
    <row r="16" spans="1:38" x14ac:dyDescent="0.5">
      <c r="A16" s="32"/>
      <c r="B16" s="37">
        <v>600</v>
      </c>
      <c r="C16" s="32" t="s">
        <v>12</v>
      </c>
      <c r="D16" s="34">
        <v>50</v>
      </c>
      <c r="E16" s="34">
        <v>0</v>
      </c>
      <c r="F16" s="34">
        <v>50</v>
      </c>
      <c r="G16" s="36">
        <f t="shared" si="0"/>
        <v>-50</v>
      </c>
    </row>
    <row r="17" spans="1:7" x14ac:dyDescent="0.5">
      <c r="A17" s="32"/>
      <c r="B17" s="37"/>
      <c r="C17" s="32"/>
      <c r="D17" s="34"/>
      <c r="E17" s="39"/>
      <c r="F17" s="34"/>
      <c r="G17" s="36"/>
    </row>
    <row r="18" spans="1:7" x14ac:dyDescent="0.5">
      <c r="A18" s="25" t="s">
        <v>3</v>
      </c>
      <c r="B18" s="40"/>
      <c r="C18" s="25"/>
      <c r="D18" s="29">
        <f>SUM(D11:D17)</f>
        <v>52387</v>
      </c>
      <c r="E18" s="41">
        <f>SUM(E11:E17)</f>
        <v>62500</v>
      </c>
      <c r="F18" s="29">
        <f>SUM(F11:F17)</f>
        <v>56287</v>
      </c>
      <c r="G18" s="30">
        <f>SUM(G11:G17)</f>
        <v>6213</v>
      </c>
    </row>
    <row r="19" spans="1:7" x14ac:dyDescent="0.5">
      <c r="A19" s="32"/>
      <c r="B19" s="32"/>
      <c r="C19" s="32"/>
      <c r="D19" s="34"/>
      <c r="E19" s="35"/>
      <c r="F19" s="42"/>
      <c r="G19" s="36"/>
    </row>
    <row r="20" spans="1:7" x14ac:dyDescent="0.5">
      <c r="A20" s="28" t="s">
        <v>0</v>
      </c>
      <c r="B20" s="40"/>
      <c r="C20" s="28"/>
      <c r="D20" s="29"/>
      <c r="E20" s="30"/>
      <c r="F20" s="34"/>
      <c r="G20" s="36"/>
    </row>
    <row r="21" spans="1:7" x14ac:dyDescent="0.5">
      <c r="A21" s="32">
        <v>100</v>
      </c>
      <c r="B21" s="33"/>
      <c r="C21" s="43" t="s">
        <v>27</v>
      </c>
      <c r="D21" s="34"/>
      <c r="E21" s="35"/>
      <c r="F21" s="29"/>
      <c r="G21" s="36"/>
    </row>
    <row r="22" spans="1:7" x14ac:dyDescent="0.5">
      <c r="A22" s="38"/>
      <c r="B22" s="37">
        <v>101</v>
      </c>
      <c r="C22" s="44" t="s">
        <v>17</v>
      </c>
      <c r="D22" s="34">
        <v>18250</v>
      </c>
      <c r="E22" s="35">
        <v>21000</v>
      </c>
      <c r="F22" s="34">
        <v>2554</v>
      </c>
      <c r="G22" s="36">
        <f t="shared" ref="G22:G26" si="1">E22-F22</f>
        <v>18446</v>
      </c>
    </row>
    <row r="23" spans="1:7" x14ac:dyDescent="0.5">
      <c r="A23" s="38"/>
      <c r="B23" s="37">
        <v>102</v>
      </c>
      <c r="C23" s="38" t="s">
        <v>18</v>
      </c>
      <c r="D23" s="34">
        <v>738</v>
      </c>
      <c r="E23" s="35">
        <v>1000</v>
      </c>
      <c r="F23" s="34">
        <v>0</v>
      </c>
      <c r="G23" s="36">
        <f t="shared" si="1"/>
        <v>1000</v>
      </c>
    </row>
    <row r="24" spans="1:7" x14ac:dyDescent="0.5">
      <c r="A24" s="38"/>
      <c r="B24" s="37">
        <v>103</v>
      </c>
      <c r="C24" s="38" t="s">
        <v>15</v>
      </c>
      <c r="D24" s="34">
        <v>499</v>
      </c>
      <c r="E24" s="35">
        <v>2000</v>
      </c>
      <c r="F24" s="34">
        <v>529</v>
      </c>
      <c r="G24" s="36">
        <f t="shared" si="1"/>
        <v>1471</v>
      </c>
    </row>
    <row r="25" spans="1:7" x14ac:dyDescent="0.5">
      <c r="A25" s="38"/>
      <c r="B25" s="37">
        <v>104</v>
      </c>
      <c r="C25" s="38" t="s">
        <v>16</v>
      </c>
      <c r="D25" s="34">
        <v>1596</v>
      </c>
      <c r="E25" s="35">
        <v>5000</v>
      </c>
      <c r="F25" s="34">
        <v>656</v>
      </c>
      <c r="G25" s="36">
        <f t="shared" si="1"/>
        <v>4344</v>
      </c>
    </row>
    <row r="26" spans="1:7" x14ac:dyDescent="0.5">
      <c r="A26" s="38"/>
      <c r="B26" s="37"/>
      <c r="C26" s="38"/>
      <c r="D26" s="45"/>
      <c r="E26" s="42"/>
      <c r="F26" s="34"/>
      <c r="G26" s="36">
        <f t="shared" si="1"/>
        <v>0</v>
      </c>
    </row>
    <row r="27" spans="1:7" x14ac:dyDescent="0.5">
      <c r="A27" s="38">
        <v>200</v>
      </c>
      <c r="B27" s="37"/>
      <c r="C27" s="40" t="s">
        <v>8</v>
      </c>
      <c r="D27" s="45"/>
      <c r="E27" s="42"/>
      <c r="F27" s="34"/>
      <c r="G27" s="36"/>
    </row>
    <row r="28" spans="1:7" x14ac:dyDescent="0.5">
      <c r="A28" s="38"/>
      <c r="B28" s="37">
        <v>201</v>
      </c>
      <c r="C28" s="44" t="s">
        <v>20</v>
      </c>
      <c r="D28" s="34">
        <v>14500</v>
      </c>
      <c r="E28" s="35">
        <v>15000</v>
      </c>
      <c r="F28" s="34">
        <v>11050</v>
      </c>
      <c r="G28" s="36">
        <f t="shared" ref="G28:G32" si="2">E28-F28</f>
        <v>3950</v>
      </c>
    </row>
    <row r="29" spans="1:7" x14ac:dyDescent="0.5">
      <c r="A29" s="38"/>
      <c r="B29" s="37">
        <v>202</v>
      </c>
      <c r="C29" s="44" t="s">
        <v>19</v>
      </c>
      <c r="D29" s="34">
        <v>562</v>
      </c>
      <c r="E29" s="35">
        <v>2000</v>
      </c>
      <c r="F29" s="34">
        <v>501</v>
      </c>
      <c r="G29" s="36">
        <f t="shared" si="2"/>
        <v>1499</v>
      </c>
    </row>
    <row r="30" spans="1:7" x14ac:dyDescent="0.5">
      <c r="A30" s="38"/>
      <c r="B30" s="37">
        <v>203</v>
      </c>
      <c r="C30" s="44" t="s">
        <v>31</v>
      </c>
      <c r="D30" s="34">
        <v>170</v>
      </c>
      <c r="E30" s="35">
        <v>2500</v>
      </c>
      <c r="F30" s="34">
        <v>170</v>
      </c>
      <c r="G30" s="36">
        <f t="shared" si="2"/>
        <v>2330</v>
      </c>
    </row>
    <row r="31" spans="1:7" x14ac:dyDescent="0.5">
      <c r="A31" s="38"/>
      <c r="B31" s="37">
        <v>204</v>
      </c>
      <c r="C31" s="38" t="s">
        <v>14</v>
      </c>
      <c r="D31" s="34">
        <v>2521</v>
      </c>
      <c r="E31" s="35">
        <v>3500</v>
      </c>
      <c r="F31" s="34">
        <v>2525</v>
      </c>
      <c r="G31" s="36">
        <f t="shared" si="2"/>
        <v>975</v>
      </c>
    </row>
    <row r="32" spans="1:7" x14ac:dyDescent="0.5">
      <c r="A32" s="38"/>
      <c r="B32" s="46">
        <v>205</v>
      </c>
      <c r="C32" s="38" t="s">
        <v>32</v>
      </c>
      <c r="D32" s="34">
        <v>756</v>
      </c>
      <c r="E32" s="35">
        <v>800</v>
      </c>
      <c r="F32" s="34">
        <v>756</v>
      </c>
      <c r="G32" s="36">
        <f t="shared" si="2"/>
        <v>44</v>
      </c>
    </row>
    <row r="33" spans="1:7" x14ac:dyDescent="0.5">
      <c r="A33" s="38"/>
      <c r="B33" s="37"/>
      <c r="C33" s="38"/>
      <c r="D33" s="34"/>
      <c r="E33" s="42"/>
      <c r="F33" s="34"/>
      <c r="G33" s="36"/>
    </row>
    <row r="34" spans="1:7" x14ac:dyDescent="0.5">
      <c r="A34" s="38">
        <v>300</v>
      </c>
      <c r="B34" s="37"/>
      <c r="C34" s="47" t="s">
        <v>5</v>
      </c>
      <c r="D34" s="34"/>
      <c r="E34" s="42"/>
      <c r="F34" s="34"/>
      <c r="G34" s="36"/>
    </row>
    <row r="35" spans="1:7" x14ac:dyDescent="0.5">
      <c r="A35" s="38"/>
      <c r="B35" s="37">
        <v>301</v>
      </c>
      <c r="C35" s="38" t="s">
        <v>6</v>
      </c>
      <c r="D35" s="34">
        <v>0</v>
      </c>
      <c r="E35" s="35">
        <v>300</v>
      </c>
      <c r="F35" s="34">
        <v>0</v>
      </c>
      <c r="G35" s="36">
        <f t="shared" ref="G35:G38" si="3">E35-F35</f>
        <v>300</v>
      </c>
    </row>
    <row r="36" spans="1:7" x14ac:dyDescent="0.5">
      <c r="A36" s="38"/>
      <c r="B36" s="37">
        <v>302</v>
      </c>
      <c r="C36" s="38" t="s">
        <v>7</v>
      </c>
      <c r="D36" s="34">
        <v>0</v>
      </c>
      <c r="E36" s="35">
        <v>300</v>
      </c>
      <c r="F36" s="34">
        <v>0</v>
      </c>
      <c r="G36" s="36">
        <f t="shared" si="3"/>
        <v>300</v>
      </c>
    </row>
    <row r="37" spans="1:7" x14ac:dyDescent="0.5">
      <c r="A37" s="38"/>
      <c r="B37" s="37">
        <v>303</v>
      </c>
      <c r="C37" s="38" t="s">
        <v>4</v>
      </c>
      <c r="D37" s="34">
        <v>0</v>
      </c>
      <c r="E37" s="35">
        <v>300</v>
      </c>
      <c r="F37" s="34">
        <v>0</v>
      </c>
      <c r="G37" s="36">
        <f t="shared" si="3"/>
        <v>300</v>
      </c>
    </row>
    <row r="38" spans="1:7" x14ac:dyDescent="0.5">
      <c r="A38" s="38"/>
      <c r="B38" s="37">
        <v>304</v>
      </c>
      <c r="C38" s="44" t="s">
        <v>24</v>
      </c>
      <c r="D38" s="34">
        <v>0</v>
      </c>
      <c r="E38" s="35">
        <v>300</v>
      </c>
      <c r="F38" s="34">
        <v>0</v>
      </c>
      <c r="G38" s="36">
        <f t="shared" si="3"/>
        <v>300</v>
      </c>
    </row>
    <row r="39" spans="1:7" x14ac:dyDescent="0.5">
      <c r="A39" s="38"/>
      <c r="B39" s="38"/>
      <c r="C39" s="38"/>
      <c r="D39" s="48"/>
      <c r="E39" s="49"/>
      <c r="F39" s="34"/>
      <c r="G39" s="36"/>
    </row>
    <row r="40" spans="1:7" x14ac:dyDescent="0.5">
      <c r="A40" s="38">
        <v>400</v>
      </c>
      <c r="B40" s="38"/>
      <c r="C40" s="47" t="s">
        <v>23</v>
      </c>
      <c r="D40" s="48"/>
      <c r="E40" s="49"/>
      <c r="F40" s="48"/>
      <c r="G40" s="36"/>
    </row>
    <row r="41" spans="1:7" x14ac:dyDescent="0.5">
      <c r="A41" s="38"/>
      <c r="B41" s="37">
        <v>401</v>
      </c>
      <c r="C41" s="38" t="s">
        <v>21</v>
      </c>
      <c r="D41" s="34">
        <v>143</v>
      </c>
      <c r="E41" s="35">
        <v>1500</v>
      </c>
      <c r="F41" s="48">
        <v>100</v>
      </c>
      <c r="G41" s="36">
        <f t="shared" ref="G41:G45" si="4">E41-F41</f>
        <v>1400</v>
      </c>
    </row>
    <row r="42" spans="1:7" x14ac:dyDescent="0.5">
      <c r="A42" s="38"/>
      <c r="B42" s="37">
        <v>402</v>
      </c>
      <c r="C42" s="38" t="s">
        <v>29</v>
      </c>
      <c r="D42" s="34">
        <v>2079</v>
      </c>
      <c r="E42" s="35">
        <v>7000</v>
      </c>
      <c r="F42" s="34">
        <v>7307</v>
      </c>
      <c r="G42" s="36">
        <f t="shared" si="4"/>
        <v>-307</v>
      </c>
    </row>
    <row r="43" spans="1:7" x14ac:dyDescent="0.5">
      <c r="A43" s="38"/>
      <c r="B43" s="37">
        <v>403</v>
      </c>
      <c r="C43" s="32" t="s">
        <v>30</v>
      </c>
      <c r="D43" s="34">
        <v>0</v>
      </c>
      <c r="E43" s="35">
        <v>0</v>
      </c>
      <c r="F43" s="34"/>
      <c r="G43" s="36">
        <f t="shared" si="4"/>
        <v>0</v>
      </c>
    </row>
    <row r="44" spans="1:7" x14ac:dyDescent="0.5">
      <c r="A44" s="38"/>
      <c r="B44" s="37">
        <v>404</v>
      </c>
      <c r="C44" s="32" t="s">
        <v>37</v>
      </c>
      <c r="D44" s="34">
        <v>0</v>
      </c>
      <c r="E44" s="35">
        <v>0</v>
      </c>
      <c r="F44" s="34"/>
      <c r="G44" s="36">
        <f t="shared" si="4"/>
        <v>0</v>
      </c>
    </row>
    <row r="45" spans="1:7" x14ac:dyDescent="0.5">
      <c r="A45" s="38"/>
      <c r="B45" s="37">
        <v>405</v>
      </c>
      <c r="C45" s="38" t="s">
        <v>36</v>
      </c>
      <c r="D45" s="48">
        <v>0</v>
      </c>
      <c r="E45" s="35">
        <v>0</v>
      </c>
      <c r="F45" s="34"/>
      <c r="G45" s="36">
        <f t="shared" si="4"/>
        <v>0</v>
      </c>
    </row>
    <row r="46" spans="1:7" x14ac:dyDescent="0.5">
      <c r="A46" s="38"/>
      <c r="B46" s="38"/>
      <c r="C46" s="38"/>
      <c r="D46" s="48"/>
      <c r="E46" s="35"/>
      <c r="F46" s="34"/>
      <c r="G46" s="35"/>
    </row>
    <row r="47" spans="1:7" x14ac:dyDescent="0.5">
      <c r="A47" s="38"/>
      <c r="B47" s="38"/>
      <c r="C47" s="38"/>
      <c r="D47" s="48"/>
      <c r="E47" s="35"/>
      <c r="F47" s="34"/>
      <c r="G47" s="35"/>
    </row>
    <row r="48" spans="1:7" x14ac:dyDescent="0.5">
      <c r="A48" s="40" t="s">
        <v>1</v>
      </c>
      <c r="B48" s="40"/>
      <c r="C48" s="40"/>
      <c r="D48" s="29">
        <f>SUM(D22:D47)</f>
        <v>41814</v>
      </c>
      <c r="E48" s="41">
        <f>SUM(E22:E47)</f>
        <v>62500</v>
      </c>
      <c r="F48" s="29">
        <f>SUM(F22:F47)</f>
        <v>26148</v>
      </c>
      <c r="G48" s="50">
        <f>SUM(G22:G47)</f>
        <v>36352</v>
      </c>
    </row>
    <row r="49" spans="1:7" x14ac:dyDescent="0.5">
      <c r="A49" s="38"/>
      <c r="B49" s="38"/>
      <c r="C49" s="38"/>
      <c r="D49" s="45"/>
      <c r="E49" s="42"/>
      <c r="F49" s="42"/>
      <c r="G49" s="48"/>
    </row>
    <row r="50" spans="1:7" x14ac:dyDescent="0.5">
      <c r="A50" s="40"/>
      <c r="B50" s="40"/>
      <c r="C50" s="40" t="s">
        <v>2</v>
      </c>
      <c r="D50" s="41">
        <f>D18-D48</f>
        <v>10573</v>
      </c>
      <c r="E50" s="41">
        <f t="shared" ref="E50:F50" si="5">E18-E48</f>
        <v>0</v>
      </c>
      <c r="F50" s="41">
        <f t="shared" si="5"/>
        <v>30139</v>
      </c>
      <c r="G50" s="41"/>
    </row>
    <row r="51" spans="1:7" x14ac:dyDescent="0.5">
      <c r="A51" s="40"/>
      <c r="B51" s="40"/>
      <c r="C51" s="40"/>
      <c r="D51" s="51"/>
      <c r="E51" s="52"/>
      <c r="F51" s="52"/>
      <c r="G51" s="34"/>
    </row>
    <row r="52" spans="1:7" x14ac:dyDescent="0.5">
      <c r="A52" s="53"/>
      <c r="B52" s="53"/>
      <c r="C52" s="53"/>
      <c r="D52" s="54"/>
      <c r="E52" s="54"/>
      <c r="F52" s="54"/>
      <c r="G52" s="55"/>
    </row>
    <row r="53" spans="1:7" ht="17.7" x14ac:dyDescent="0.55000000000000004">
      <c r="A53" s="115" t="s">
        <v>82</v>
      </c>
      <c r="B53" s="116"/>
      <c r="C53" s="116"/>
      <c r="D53" s="116"/>
      <c r="E53" s="116"/>
      <c r="F53" s="116"/>
      <c r="G53" s="116"/>
    </row>
    <row r="54" spans="1:7" x14ac:dyDescent="0.5">
      <c r="A54" s="6"/>
      <c r="B54" s="111"/>
      <c r="C54" s="111"/>
      <c r="D54" s="111"/>
      <c r="E54" s="111"/>
      <c r="F54" s="111"/>
      <c r="G54" s="111"/>
    </row>
    <row r="55" spans="1:7" x14ac:dyDescent="0.5">
      <c r="A55" s="6"/>
      <c r="B55" s="111"/>
      <c r="C55" s="111"/>
      <c r="D55" s="111"/>
      <c r="E55" s="111"/>
      <c r="F55" s="111"/>
      <c r="G55" s="111"/>
    </row>
    <row r="56" spans="1:7" x14ac:dyDescent="0.5">
      <c r="A56" s="6"/>
      <c r="B56" s="111"/>
      <c r="C56" s="111"/>
      <c r="D56" s="111"/>
      <c r="E56" s="111"/>
      <c r="F56" s="111"/>
      <c r="G56" s="111"/>
    </row>
    <row r="57" spans="1:7" x14ac:dyDescent="0.5">
      <c r="A57" s="6"/>
      <c r="B57" s="111"/>
      <c r="C57" s="111"/>
      <c r="D57" s="111"/>
      <c r="E57" s="111"/>
      <c r="F57" s="111"/>
      <c r="G57" s="111"/>
    </row>
    <row r="58" spans="1:7" x14ac:dyDescent="0.5">
      <c r="A58" s="6"/>
      <c r="B58" s="111"/>
      <c r="C58" s="111"/>
      <c r="D58" s="111"/>
      <c r="E58" s="111"/>
      <c r="F58" s="111"/>
      <c r="G58" s="111"/>
    </row>
    <row r="59" spans="1:7" x14ac:dyDescent="0.5">
      <c r="A59" s="6"/>
      <c r="B59" s="111"/>
      <c r="C59" s="111"/>
      <c r="D59" s="111"/>
      <c r="E59" s="111"/>
      <c r="F59" s="111"/>
      <c r="G59" s="111"/>
    </row>
    <row r="60" spans="1:7" x14ac:dyDescent="0.5">
      <c r="A60" s="6"/>
      <c r="B60" s="111"/>
      <c r="C60" s="111"/>
      <c r="D60" s="111"/>
      <c r="E60" s="111"/>
      <c r="F60" s="111"/>
      <c r="G60" s="111"/>
    </row>
    <row r="61" spans="1:7" x14ac:dyDescent="0.5">
      <c r="A61" s="6"/>
      <c r="B61" s="111"/>
      <c r="C61" s="111"/>
      <c r="D61" s="111"/>
      <c r="E61" s="111"/>
      <c r="F61" s="111"/>
      <c r="G61" s="111"/>
    </row>
    <row r="62" spans="1:7" x14ac:dyDescent="0.5">
      <c r="A62" s="6"/>
      <c r="B62" s="111"/>
      <c r="C62" s="111"/>
      <c r="D62" s="111"/>
      <c r="E62" s="111"/>
      <c r="F62" s="111"/>
      <c r="G62" s="111"/>
    </row>
    <row r="63" spans="1:7" ht="17.7" x14ac:dyDescent="0.55000000000000004">
      <c r="A63" s="126" t="s">
        <v>83</v>
      </c>
      <c r="B63" s="126"/>
      <c r="C63" s="126"/>
      <c r="D63" s="126"/>
      <c r="E63" s="126"/>
      <c r="F63" s="126"/>
      <c r="G63" s="126"/>
    </row>
    <row r="64" spans="1:7" ht="16" x14ac:dyDescent="0.6">
      <c r="A64" s="106"/>
      <c r="B64" s="106"/>
      <c r="C64" s="107"/>
      <c r="D64" s="107"/>
      <c r="E64" s="108"/>
      <c r="F64" s="109"/>
      <c r="G64" s="110"/>
    </row>
    <row r="65" spans="1:7" ht="16" x14ac:dyDescent="0.6">
      <c r="A65" s="56"/>
      <c r="B65" s="56"/>
      <c r="C65" s="59" t="s">
        <v>40</v>
      </c>
      <c r="D65" s="59"/>
      <c r="E65" s="60"/>
      <c r="F65" s="57"/>
      <c r="G65" s="24"/>
    </row>
    <row r="66" spans="1:7" ht="16" x14ac:dyDescent="0.6">
      <c r="A66" s="56"/>
      <c r="B66" s="56"/>
      <c r="C66" s="59"/>
      <c r="D66" s="59" t="s">
        <v>41</v>
      </c>
      <c r="E66" s="61">
        <v>57129</v>
      </c>
      <c r="F66" s="52">
        <v>38472</v>
      </c>
      <c r="G66" s="24"/>
    </row>
    <row r="67" spans="1:7" ht="16" x14ac:dyDescent="0.6">
      <c r="A67" s="56"/>
      <c r="B67" s="56"/>
      <c r="C67" s="59"/>
      <c r="D67" s="59" t="s">
        <v>42</v>
      </c>
      <c r="E67" s="62">
        <v>0</v>
      </c>
      <c r="F67" s="63">
        <v>0</v>
      </c>
      <c r="G67" s="24"/>
    </row>
    <row r="68" spans="1:7" ht="16" x14ac:dyDescent="0.6">
      <c r="A68" s="56"/>
      <c r="B68" s="56"/>
      <c r="C68" s="59"/>
      <c r="D68" s="59" t="s">
        <v>43</v>
      </c>
      <c r="E68" s="62">
        <v>0</v>
      </c>
      <c r="F68" s="63">
        <v>0</v>
      </c>
      <c r="G68" s="24"/>
    </row>
    <row r="69" spans="1:7" ht="16" x14ac:dyDescent="0.6">
      <c r="A69" s="56"/>
      <c r="B69" s="56"/>
      <c r="C69" s="59"/>
      <c r="D69" s="59"/>
      <c r="E69" s="64">
        <f>SUM(E66:E68)</f>
        <v>57129</v>
      </c>
      <c r="F69" s="63">
        <f>SUM(F66:F68)</f>
        <v>38472</v>
      </c>
      <c r="G69" s="24"/>
    </row>
    <row r="70" spans="1:7" ht="16" x14ac:dyDescent="0.6">
      <c r="A70" s="56"/>
      <c r="B70" s="56"/>
      <c r="C70" s="59"/>
      <c r="D70" s="59"/>
      <c r="E70" s="64"/>
      <c r="F70" s="63"/>
      <c r="G70" s="24"/>
    </row>
    <row r="71" spans="1:7" ht="16" x14ac:dyDescent="0.6">
      <c r="A71" s="56"/>
      <c r="B71" s="56"/>
      <c r="C71" s="59" t="s">
        <v>44</v>
      </c>
      <c r="D71" s="59"/>
      <c r="E71" s="64"/>
      <c r="F71" s="63"/>
      <c r="G71" s="24"/>
    </row>
    <row r="72" spans="1:7" ht="16" x14ac:dyDescent="0.6">
      <c r="A72" s="56"/>
      <c r="B72" s="56"/>
      <c r="C72" s="59"/>
      <c r="D72" s="59" t="s">
        <v>45</v>
      </c>
      <c r="E72" s="64">
        <v>45326</v>
      </c>
      <c r="F72" s="63">
        <v>44843</v>
      </c>
      <c r="G72" s="24"/>
    </row>
    <row r="73" spans="1:7" ht="16" x14ac:dyDescent="0.6">
      <c r="A73" s="56"/>
      <c r="B73" s="56"/>
      <c r="C73" s="58" t="s">
        <v>46</v>
      </c>
      <c r="D73" s="59"/>
      <c r="E73" s="61">
        <v>102454</v>
      </c>
      <c r="F73" s="52">
        <f>SUM(F69:F72)</f>
        <v>83315</v>
      </c>
      <c r="G73" s="24"/>
    </row>
    <row r="74" spans="1:7" ht="16" x14ac:dyDescent="0.6">
      <c r="A74" s="56"/>
      <c r="B74" s="56"/>
      <c r="C74" s="59"/>
      <c r="D74" s="59"/>
      <c r="E74" s="64"/>
      <c r="F74" s="63"/>
      <c r="G74" s="24"/>
    </row>
    <row r="75" spans="1:7" ht="16" x14ac:dyDescent="0.6">
      <c r="A75" s="56"/>
      <c r="B75" s="56"/>
      <c r="C75" s="58" t="s">
        <v>47</v>
      </c>
      <c r="D75" s="59"/>
      <c r="E75" s="64"/>
      <c r="F75" s="63"/>
      <c r="G75" s="24"/>
    </row>
    <row r="76" spans="1:7" ht="16" x14ac:dyDescent="0.6">
      <c r="A76" s="56"/>
      <c r="B76" s="56"/>
      <c r="C76" s="59"/>
      <c r="D76" s="59"/>
      <c r="E76" s="64"/>
      <c r="F76" s="63"/>
      <c r="G76" s="24"/>
    </row>
    <row r="77" spans="1:7" ht="16" x14ac:dyDescent="0.6">
      <c r="A77" s="56"/>
      <c r="B77" s="56"/>
      <c r="C77" s="59" t="s">
        <v>48</v>
      </c>
      <c r="D77" s="59"/>
      <c r="E77" s="64"/>
      <c r="F77" s="63"/>
      <c r="G77" s="24"/>
    </row>
    <row r="78" spans="1:7" ht="16" x14ac:dyDescent="0.6">
      <c r="A78" s="56"/>
      <c r="B78" s="56"/>
      <c r="C78" s="59"/>
      <c r="D78" s="59" t="s">
        <v>49</v>
      </c>
      <c r="E78" s="61">
        <v>0</v>
      </c>
      <c r="F78" s="52">
        <v>0</v>
      </c>
      <c r="G78" s="24"/>
    </row>
    <row r="79" spans="1:7" ht="16" x14ac:dyDescent="0.6">
      <c r="A79" s="56"/>
      <c r="B79" s="56"/>
      <c r="C79" s="59"/>
      <c r="D79" s="59"/>
      <c r="E79" s="64"/>
      <c r="F79" s="63"/>
      <c r="G79" s="24"/>
    </row>
    <row r="80" spans="1:7" ht="16" x14ac:dyDescent="0.6">
      <c r="A80" s="56"/>
      <c r="B80" s="56"/>
      <c r="C80" s="59" t="s">
        <v>50</v>
      </c>
      <c r="D80" s="59"/>
      <c r="E80" s="64"/>
      <c r="F80" s="63"/>
      <c r="G80" s="24"/>
    </row>
    <row r="81" spans="1:7" ht="16" x14ac:dyDescent="0.6">
      <c r="A81" s="56"/>
      <c r="B81" s="56"/>
      <c r="C81" s="59"/>
      <c r="D81" s="59" t="s">
        <v>51</v>
      </c>
      <c r="E81" s="64">
        <f>E73</f>
        <v>102454</v>
      </c>
      <c r="F81" s="63">
        <f>F73</f>
        <v>83315</v>
      </c>
      <c r="G81" s="24"/>
    </row>
    <row r="82" spans="1:7" ht="16" x14ac:dyDescent="0.6">
      <c r="A82" s="56"/>
      <c r="B82" s="56"/>
      <c r="C82" s="65" t="s">
        <v>52</v>
      </c>
      <c r="D82" s="66"/>
      <c r="E82" s="61">
        <f>E78+E81</f>
        <v>102454</v>
      </c>
      <c r="F82" s="52">
        <f>F78+F81</f>
        <v>83315</v>
      </c>
      <c r="G82" s="24"/>
    </row>
    <row r="83" spans="1:7" ht="16" x14ac:dyDescent="0.6">
      <c r="A83" s="56"/>
      <c r="B83" s="56"/>
      <c r="C83" s="56"/>
      <c r="D83" s="56"/>
      <c r="E83" s="23"/>
      <c r="F83" s="22"/>
      <c r="G83" s="24"/>
    </row>
    <row r="84" spans="1:7" ht="6" customHeight="1" x14ac:dyDescent="0.5">
      <c r="A84" s="67"/>
      <c r="B84" s="68"/>
      <c r="C84" s="69"/>
      <c r="D84" s="70"/>
      <c r="E84" s="71"/>
      <c r="F84" s="72"/>
      <c r="G84" s="71"/>
    </row>
    <row r="85" spans="1:7" x14ac:dyDescent="0.5">
      <c r="A85" s="65"/>
      <c r="B85" s="73"/>
      <c r="C85" s="74"/>
      <c r="D85" s="75"/>
      <c r="E85" s="76"/>
      <c r="F85" s="77"/>
      <c r="G85" s="24"/>
    </row>
    <row r="86" spans="1:7" x14ac:dyDescent="0.5">
      <c r="A86" s="20"/>
      <c r="B86" s="78"/>
      <c r="C86" s="120" t="s">
        <v>57</v>
      </c>
      <c r="D86" s="121"/>
      <c r="E86" s="121"/>
      <c r="F86" s="121"/>
      <c r="G86" s="122"/>
    </row>
    <row r="87" spans="1:7" ht="29.35" x14ac:dyDescent="0.6">
      <c r="A87" s="56"/>
      <c r="B87" s="79"/>
      <c r="C87" s="80"/>
      <c r="D87" s="81" t="s">
        <v>53</v>
      </c>
      <c r="E87" s="81" t="s">
        <v>54</v>
      </c>
      <c r="F87" s="81" t="s">
        <v>80</v>
      </c>
      <c r="G87" s="24"/>
    </row>
    <row r="88" spans="1:7" ht="16" x14ac:dyDescent="0.6">
      <c r="A88" s="90"/>
      <c r="B88" s="87">
        <v>0</v>
      </c>
      <c r="C88" s="87" t="s">
        <v>73</v>
      </c>
      <c r="D88" s="92" t="s">
        <v>74</v>
      </c>
      <c r="E88" s="93"/>
      <c r="F88" s="94">
        <v>5425.58</v>
      </c>
      <c r="G88" s="24"/>
    </row>
    <row r="89" spans="1:7" ht="16" x14ac:dyDescent="0.6">
      <c r="A89" s="90"/>
      <c r="B89" s="87">
        <v>1</v>
      </c>
      <c r="C89" s="87" t="s">
        <v>55</v>
      </c>
      <c r="D89" s="95">
        <v>8.5000000000000006E-3</v>
      </c>
      <c r="E89" s="96" t="s">
        <v>75</v>
      </c>
      <c r="F89" s="97">
        <v>5383.18</v>
      </c>
      <c r="G89" s="24"/>
    </row>
    <row r="90" spans="1:7" ht="16" x14ac:dyDescent="0.6">
      <c r="A90" s="90"/>
      <c r="B90" s="87">
        <v>2</v>
      </c>
      <c r="C90" s="87" t="s">
        <v>55</v>
      </c>
      <c r="D90" s="92">
        <v>1.2E-2</v>
      </c>
      <c r="E90" s="93" t="s">
        <v>76</v>
      </c>
      <c r="F90" s="94">
        <v>5400</v>
      </c>
      <c r="G90" s="24"/>
    </row>
    <row r="91" spans="1:7" ht="16" x14ac:dyDescent="0.6">
      <c r="A91" s="90"/>
      <c r="B91" s="87">
        <v>3</v>
      </c>
      <c r="C91" s="87" t="s">
        <v>55</v>
      </c>
      <c r="D91" s="92">
        <v>1.2E-2</v>
      </c>
      <c r="E91" s="93" t="s">
        <v>77</v>
      </c>
      <c r="F91" s="94">
        <v>5404.66</v>
      </c>
      <c r="G91" s="24"/>
    </row>
    <row r="92" spans="1:7" ht="16" x14ac:dyDescent="0.6">
      <c r="A92" s="90"/>
      <c r="B92" s="87">
        <v>4</v>
      </c>
      <c r="C92" s="87" t="s">
        <v>55</v>
      </c>
      <c r="D92" s="92">
        <v>8.9999999999999993E-3</v>
      </c>
      <c r="E92" s="93" t="s">
        <v>78</v>
      </c>
      <c r="F92" s="94"/>
      <c r="G92" s="24"/>
    </row>
    <row r="93" spans="1:7" ht="16" x14ac:dyDescent="0.6">
      <c r="A93" s="90"/>
      <c r="B93" s="87">
        <v>5</v>
      </c>
      <c r="C93" s="87" t="s">
        <v>55</v>
      </c>
      <c r="D93" s="92">
        <v>8.9999999999999993E-3</v>
      </c>
      <c r="E93" s="93" t="s">
        <v>78</v>
      </c>
      <c r="F93" s="94"/>
      <c r="G93" s="24"/>
    </row>
    <row r="94" spans="1:7" x14ac:dyDescent="0.5">
      <c r="A94" s="6"/>
      <c r="B94" s="87">
        <v>4</v>
      </c>
      <c r="C94" s="87" t="s">
        <v>55</v>
      </c>
      <c r="D94" s="92">
        <v>2.4E-2</v>
      </c>
      <c r="E94" s="93" t="s">
        <v>79</v>
      </c>
      <c r="F94" s="94">
        <v>23712.33</v>
      </c>
      <c r="G94" s="24"/>
    </row>
    <row r="95" spans="1:7" x14ac:dyDescent="0.5">
      <c r="A95" s="6"/>
      <c r="B95" s="87"/>
      <c r="C95" s="87"/>
      <c r="D95" s="92"/>
      <c r="E95" s="93"/>
      <c r="F95" s="94"/>
      <c r="G95" s="24"/>
    </row>
    <row r="96" spans="1:7" x14ac:dyDescent="0.5">
      <c r="A96" s="6"/>
      <c r="B96" s="87"/>
      <c r="C96" s="80" t="s">
        <v>56</v>
      </c>
      <c r="D96" s="87"/>
      <c r="E96" s="98"/>
      <c r="F96" s="99">
        <f>SUM(F88:F94)</f>
        <v>45325.75</v>
      </c>
      <c r="G96" s="24"/>
    </row>
    <row r="97" spans="1:7" x14ac:dyDescent="0.5">
      <c r="A97" s="20"/>
      <c r="B97" s="91"/>
      <c r="C97" s="123" t="s">
        <v>58</v>
      </c>
      <c r="D97" s="124"/>
      <c r="E97" s="124"/>
      <c r="F97" s="124"/>
      <c r="G97" s="125"/>
    </row>
    <row r="98" spans="1:7" x14ac:dyDescent="0.5">
      <c r="A98" s="20"/>
      <c r="B98" s="38"/>
      <c r="D98" s="89"/>
      <c r="E98" s="100">
        <v>43616</v>
      </c>
      <c r="F98" s="101">
        <v>43312</v>
      </c>
      <c r="G98" s="24"/>
    </row>
    <row r="99" spans="1:7" x14ac:dyDescent="0.5">
      <c r="A99" s="20"/>
      <c r="B99" s="88">
        <v>1</v>
      </c>
      <c r="C99" s="119" t="s">
        <v>59</v>
      </c>
      <c r="D99" s="119"/>
      <c r="E99" s="98">
        <v>953.05</v>
      </c>
      <c r="F99" s="104">
        <v>946.05</v>
      </c>
      <c r="G99" s="24"/>
    </row>
    <row r="100" spans="1:7" x14ac:dyDescent="0.5">
      <c r="A100" s="20"/>
      <c r="B100" s="88">
        <v>2</v>
      </c>
      <c r="C100" s="119" t="s">
        <v>60</v>
      </c>
      <c r="D100" s="119"/>
      <c r="E100" s="94">
        <v>5721.8</v>
      </c>
      <c r="F100" s="105">
        <v>5682</v>
      </c>
      <c r="G100" s="24"/>
    </row>
    <row r="101" spans="1:7" x14ac:dyDescent="0.5">
      <c r="A101" s="20"/>
      <c r="B101" s="88">
        <v>3</v>
      </c>
      <c r="C101" s="119" t="s">
        <v>61</v>
      </c>
      <c r="D101" s="119"/>
      <c r="E101" s="94">
        <v>4006.8</v>
      </c>
      <c r="F101" s="105">
        <v>3962.7</v>
      </c>
      <c r="G101" s="24"/>
    </row>
    <row r="102" spans="1:7" x14ac:dyDescent="0.5">
      <c r="A102" s="20"/>
      <c r="B102" s="88">
        <v>4</v>
      </c>
      <c r="C102" s="112" t="s">
        <v>62</v>
      </c>
      <c r="D102" s="112"/>
      <c r="E102" s="94">
        <v>693</v>
      </c>
      <c r="F102" s="105">
        <v>694.75</v>
      </c>
      <c r="G102" s="24"/>
    </row>
    <row r="103" spans="1:7" x14ac:dyDescent="0.5">
      <c r="A103" s="20"/>
      <c r="B103" s="88">
        <v>5</v>
      </c>
      <c r="C103" s="112" t="s">
        <v>63</v>
      </c>
      <c r="D103" s="112"/>
      <c r="E103" s="94">
        <v>7627.2</v>
      </c>
      <c r="F103" s="105">
        <v>7500</v>
      </c>
      <c r="G103" s="24"/>
    </row>
    <row r="104" spans="1:7" x14ac:dyDescent="0.5">
      <c r="A104" s="20"/>
      <c r="B104" s="88">
        <v>6</v>
      </c>
      <c r="C104" s="112" t="s">
        <v>64</v>
      </c>
      <c r="D104" s="112"/>
      <c r="E104" s="94">
        <v>16845</v>
      </c>
      <c r="F104" s="105">
        <v>16582.75</v>
      </c>
      <c r="G104" s="24"/>
    </row>
    <row r="105" spans="1:7" x14ac:dyDescent="0.5">
      <c r="A105" s="20"/>
      <c r="B105" s="88">
        <v>7</v>
      </c>
      <c r="C105" s="112" t="s">
        <v>65</v>
      </c>
      <c r="D105" s="112"/>
      <c r="E105" s="94">
        <v>2573.1999999999998</v>
      </c>
      <c r="F105" s="105">
        <v>2511.6</v>
      </c>
      <c r="G105" s="24"/>
    </row>
    <row r="106" spans="1:7" x14ac:dyDescent="0.5">
      <c r="A106" s="20"/>
      <c r="B106" s="88">
        <v>8</v>
      </c>
      <c r="C106" s="112" t="s">
        <v>66</v>
      </c>
      <c r="D106" s="112"/>
      <c r="E106" s="94">
        <v>3479.7</v>
      </c>
      <c r="F106" s="105">
        <v>3402.7</v>
      </c>
      <c r="G106" s="24"/>
    </row>
    <row r="107" spans="1:7" x14ac:dyDescent="0.5">
      <c r="A107" s="20"/>
      <c r="B107" s="88">
        <v>9</v>
      </c>
      <c r="C107" s="112" t="s">
        <v>67</v>
      </c>
      <c r="D107" s="112"/>
      <c r="E107" s="94">
        <v>1970.5</v>
      </c>
      <c r="F107" s="105">
        <v>1973.65</v>
      </c>
      <c r="G107" s="24"/>
    </row>
    <row r="108" spans="1:7" x14ac:dyDescent="0.5">
      <c r="A108" s="20"/>
      <c r="B108" s="88">
        <v>10</v>
      </c>
      <c r="C108" s="112" t="s">
        <v>68</v>
      </c>
      <c r="D108" s="112"/>
      <c r="E108" s="94">
        <v>66.5</v>
      </c>
      <c r="F108" s="105">
        <v>52.5</v>
      </c>
      <c r="G108" s="24"/>
    </row>
    <row r="109" spans="1:7" x14ac:dyDescent="0.5">
      <c r="A109" s="20"/>
      <c r="B109" s="88">
        <v>11</v>
      </c>
      <c r="C109" s="112" t="s">
        <v>69</v>
      </c>
      <c r="D109" s="112"/>
      <c r="E109" s="94">
        <v>392.35</v>
      </c>
      <c r="F109" s="105">
        <v>406.7</v>
      </c>
      <c r="G109" s="24"/>
    </row>
    <row r="110" spans="1:7" x14ac:dyDescent="0.5">
      <c r="A110" s="20"/>
      <c r="B110" s="88">
        <v>12</v>
      </c>
      <c r="C110" s="112" t="s">
        <v>70</v>
      </c>
      <c r="D110" s="112"/>
      <c r="E110" s="94">
        <v>373.8</v>
      </c>
      <c r="F110" s="105">
        <v>373.8</v>
      </c>
      <c r="G110" s="24"/>
    </row>
    <row r="111" spans="1:7" x14ac:dyDescent="0.5">
      <c r="A111" s="20"/>
      <c r="B111" s="88">
        <v>13</v>
      </c>
      <c r="C111" s="112" t="s">
        <v>71</v>
      </c>
      <c r="D111" s="112"/>
      <c r="E111" s="94">
        <v>51.45</v>
      </c>
      <c r="F111" s="105">
        <v>50.57</v>
      </c>
      <c r="G111" s="24"/>
    </row>
    <row r="112" spans="1:7" x14ac:dyDescent="0.5">
      <c r="A112" s="20"/>
      <c r="B112" s="82"/>
      <c r="C112" s="113" t="s">
        <v>56</v>
      </c>
      <c r="D112" s="114"/>
      <c r="E112" s="98">
        <f>SUM(E99:E111)</f>
        <v>44754.35</v>
      </c>
      <c r="F112" s="104">
        <f>SUM(F99:F111)</f>
        <v>44139.77</v>
      </c>
      <c r="G112" s="24"/>
    </row>
    <row r="113" spans="1:7" x14ac:dyDescent="0.5">
      <c r="A113" s="20"/>
      <c r="B113" s="21"/>
      <c r="C113" s="21"/>
      <c r="D113" s="22"/>
      <c r="E113" s="102"/>
      <c r="F113" s="103"/>
      <c r="G113" s="24"/>
    </row>
    <row r="114" spans="1:7" x14ac:dyDescent="0.5">
      <c r="A114" s="53"/>
      <c r="B114" s="53"/>
      <c r="C114" s="53"/>
      <c r="D114" s="54"/>
      <c r="E114" s="54"/>
      <c r="F114" s="54"/>
      <c r="G114" s="55"/>
    </row>
    <row r="115" spans="1:7" ht="17.7" x14ac:dyDescent="0.55000000000000004">
      <c r="A115" s="115" t="s">
        <v>81</v>
      </c>
      <c r="B115" s="116"/>
      <c r="C115" s="116"/>
      <c r="D115" s="116"/>
      <c r="E115" s="116"/>
      <c r="F115" s="116"/>
      <c r="G115" s="116"/>
    </row>
    <row r="116" spans="1:7" x14ac:dyDescent="0.5">
      <c r="A116" s="85"/>
      <c r="B116" s="83"/>
      <c r="C116" s="83"/>
      <c r="D116" s="84"/>
      <c r="E116" s="86"/>
      <c r="F116" s="86"/>
      <c r="G116" s="86"/>
    </row>
  </sheetData>
  <mergeCells count="23">
    <mergeCell ref="A63:G63"/>
    <mergeCell ref="C86:G86"/>
    <mergeCell ref="C97:G97"/>
    <mergeCell ref="C104:D104"/>
    <mergeCell ref="C109:D109"/>
    <mergeCell ref="C110:D110"/>
    <mergeCell ref="C108:D108"/>
    <mergeCell ref="C111:D111"/>
    <mergeCell ref="C112:D112"/>
    <mergeCell ref="A115:G115"/>
    <mergeCell ref="A53:G53"/>
    <mergeCell ref="A3:B4"/>
    <mergeCell ref="G3:G4"/>
    <mergeCell ref="C3:F3"/>
    <mergeCell ref="C4:F4"/>
    <mergeCell ref="C99:D99"/>
    <mergeCell ref="C100:D100"/>
    <mergeCell ref="C101:D101"/>
    <mergeCell ref="C102:D102"/>
    <mergeCell ref="C103:D103"/>
    <mergeCell ref="C107:D107"/>
    <mergeCell ref="C106:D106"/>
    <mergeCell ref="C105:D10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46"/>
    </sheetView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Régimbal</cp:lastModifiedBy>
  <cp:lastPrinted>2019-05-31T13:47:52Z</cp:lastPrinted>
  <dcterms:created xsi:type="dcterms:W3CDTF">2011-03-10T13:12:12Z</dcterms:created>
  <dcterms:modified xsi:type="dcterms:W3CDTF">2019-05-31T13:48:49Z</dcterms:modified>
</cp:coreProperties>
</file>